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1355" firstSheet="1" activeTab="1"/>
  </bookViews>
  <sheets>
    <sheet name="Réf" sheetId="9" state="hidden" r:id="rId1"/>
    <sheet name="Budget" sheetId="8" r:id="rId2"/>
    <sheet name="Insérer une ligne de dépense" sheetId="29" r:id="rId3"/>
  </sheets>
  <definedNames>
    <definedName name="_xlnm.Print_Area" localSheetId="1">Budget!$A$2:$K$149</definedName>
    <definedName name="_xlnm.Print_Area" localSheetId="2">'Insérer une ligne de dépense'!$E$1</definedName>
  </definedNames>
  <calcPr calcId="145621"/>
</workbook>
</file>

<file path=xl/calcChain.xml><?xml version="1.0" encoding="utf-8"?>
<calcChain xmlns="http://schemas.openxmlformats.org/spreadsheetml/2006/main">
  <c r="A132" i="8" l="1"/>
  <c r="E24" i="8"/>
  <c r="H146" i="8" l="1"/>
  <c r="F146" i="8"/>
  <c r="C146" i="8"/>
  <c r="A146" i="8"/>
  <c r="K128" i="8"/>
  <c r="J128" i="8"/>
  <c r="M120" i="8"/>
  <c r="K115" i="8"/>
  <c r="K114" i="8"/>
  <c r="K116" i="8" s="1"/>
  <c r="L116" i="8" s="1"/>
  <c r="K110" i="8"/>
  <c r="M111" i="8" s="1"/>
  <c r="M105" i="8"/>
  <c r="K103" i="8"/>
  <c r="K102" i="8"/>
  <c r="K101" i="8"/>
  <c r="K97" i="8"/>
  <c r="M98" i="8" s="1"/>
  <c r="J91" i="8"/>
  <c r="K24" i="8" s="1"/>
  <c r="K90" i="8"/>
  <c r="K89" i="8"/>
  <c r="K88" i="8"/>
  <c r="K87" i="8"/>
  <c r="K86" i="8"/>
  <c r="K85" i="8"/>
  <c r="K84" i="8"/>
  <c r="K83" i="8"/>
  <c r="K82" i="8"/>
  <c r="K81" i="8"/>
  <c r="K80" i="8"/>
  <c r="K79" i="8"/>
  <c r="K78" i="8"/>
  <c r="L72" i="8"/>
  <c r="J72" i="8"/>
  <c r="J24" i="8" s="1"/>
  <c r="F71" i="8"/>
  <c r="F70" i="8"/>
  <c r="F69" i="8"/>
  <c r="F68" i="8"/>
  <c r="F67" i="8"/>
  <c r="F66" i="8"/>
  <c r="F65" i="8"/>
  <c r="F64" i="8"/>
  <c r="F63" i="8"/>
  <c r="F62" i="8"/>
  <c r="F61" i="8"/>
  <c r="K59" i="8"/>
  <c r="F59" i="8"/>
  <c r="K58" i="8"/>
  <c r="J129" i="8" l="1"/>
  <c r="I24" i="8" s="1"/>
  <c r="K72" i="8"/>
  <c r="G24" i="8" s="1"/>
  <c r="K104" i="8"/>
  <c r="L104" i="8" s="1"/>
  <c r="K91" i="8"/>
  <c r="L97" i="8"/>
  <c r="L110" i="8"/>
  <c r="K120" i="8" l="1"/>
  <c r="K121" i="8" s="1"/>
  <c r="K132" i="8"/>
  <c r="L91" i="8"/>
  <c r="K131" i="8" l="1"/>
  <c r="C24" i="8" s="1"/>
  <c r="A131" i="8"/>
  <c r="D24" i="8"/>
  <c r="K135" i="8"/>
  <c r="A130" i="8" s="1"/>
</calcChain>
</file>

<file path=xl/comments1.xml><?xml version="1.0" encoding="utf-8"?>
<comments xmlns="http://schemas.openxmlformats.org/spreadsheetml/2006/main">
  <authors>
    <author>Fanny Lamour</author>
  </authors>
  <commentList>
    <comment ref="A125" authorId="0">
      <text>
        <r>
          <rPr>
            <b/>
            <sz val="9"/>
            <color indexed="81"/>
            <rFont val="Tahoma"/>
            <family val="2"/>
          </rPr>
          <t>Fanny Lamour:</t>
        </r>
        <r>
          <rPr>
            <sz val="9"/>
            <color indexed="81"/>
            <rFont val="Tahoma"/>
            <family val="2"/>
          </rPr>
          <t xml:space="preserve">
COFINANCEMENTS
Sont considérées comme cofinancements des établissements :
°Ressources propres des unités
°Financement des établissements
°Cofinancement de thèse
Les cofinancements extérieurs types ANR et H2020 doivent respecter les règles des financeurs. Les porteurs seront tenus de s’assurer que les règles des financeurs sont respectées
Les cofinancements Région et Nantes métropole sont exclus</t>
        </r>
      </text>
    </comment>
  </commentList>
</comments>
</file>

<file path=xl/sharedStrings.xml><?xml version="1.0" encoding="utf-8"?>
<sst xmlns="http://schemas.openxmlformats.org/spreadsheetml/2006/main" count="249" uniqueCount="186">
  <si>
    <t>Signature</t>
  </si>
  <si>
    <t>Nom :</t>
  </si>
  <si>
    <t>Prénom :</t>
  </si>
  <si>
    <t>Nom :</t>
  </si>
  <si>
    <t>Prénom :</t>
  </si>
  <si>
    <t>Total</t>
  </si>
  <si>
    <t>Base</t>
  </si>
  <si>
    <t>Description</t>
  </si>
  <si>
    <t>Rappel de la demande initiale établie en réponse à l'AAP</t>
  </si>
  <si>
    <t>Rappel de la demande initiale établie en réponse à l'AAP
(variation)</t>
  </si>
  <si>
    <t>Autre</t>
  </si>
  <si>
    <t>Chercheur</t>
  </si>
  <si>
    <t>Enseignant chercheur</t>
  </si>
  <si>
    <t>Directeur de recherche</t>
  </si>
  <si>
    <t>Technicien</t>
  </si>
  <si>
    <t>Ingénieur expert</t>
  </si>
  <si>
    <t xml:space="preserve">Ingénieur </t>
  </si>
  <si>
    <t>E-mail</t>
  </si>
  <si>
    <t>Position</t>
  </si>
  <si>
    <t/>
  </si>
  <si>
    <t>Etranger</t>
  </si>
  <si>
    <t>Association</t>
  </si>
  <si>
    <t>Société d'Economie Mixte</t>
  </si>
  <si>
    <t>Société civile</t>
  </si>
  <si>
    <t>Groupement d'intérêt économique</t>
  </si>
  <si>
    <t>SEM</t>
  </si>
  <si>
    <t>Société en Nom Collectif</t>
  </si>
  <si>
    <t>GIE</t>
  </si>
  <si>
    <t>Société en Commandite Simple</t>
  </si>
  <si>
    <t>SNC</t>
  </si>
  <si>
    <t>Société à Commandite par Actions</t>
  </si>
  <si>
    <t>SCS</t>
  </si>
  <si>
    <t>Société Anonyme Simplifiée avec associé Unique</t>
  </si>
  <si>
    <t>SCA</t>
  </si>
  <si>
    <t xml:space="preserve">Société Anonyme Simplifiée </t>
  </si>
  <si>
    <t>SASU</t>
  </si>
  <si>
    <t>Société A Responsabilité Limitée</t>
  </si>
  <si>
    <t>SAS</t>
  </si>
  <si>
    <t>Société Anonyme</t>
  </si>
  <si>
    <t>SARL</t>
  </si>
  <si>
    <t>Entreprise Unipersonnelle à Responsabilité Limitée</t>
  </si>
  <si>
    <t>SA</t>
  </si>
  <si>
    <t>EURL</t>
  </si>
  <si>
    <t xml:space="preserve">Ecoles françaises à l'étranger </t>
  </si>
  <si>
    <t>Université</t>
  </si>
  <si>
    <t xml:space="preserve">Groupements d'intérêt public </t>
  </si>
  <si>
    <t>Fondation</t>
  </si>
  <si>
    <t xml:space="preserve">Etablissements publics à caractère scientifique et technologique </t>
  </si>
  <si>
    <t>GIP</t>
  </si>
  <si>
    <t>Etablissements publics à caractère industriel et commercial</t>
  </si>
  <si>
    <t>EPST</t>
  </si>
  <si>
    <t>Etablissements publics à caractère scientifique, culturel et professionnel.</t>
  </si>
  <si>
    <t>EPCSP</t>
  </si>
  <si>
    <t>Etablissements publics à caractère administratif</t>
  </si>
  <si>
    <t>EPA</t>
  </si>
  <si>
    <t>E</t>
  </si>
  <si>
    <t>EPI</t>
  </si>
  <si>
    <t>U</t>
  </si>
  <si>
    <t>CJF</t>
  </si>
  <si>
    <t>EMI</t>
  </si>
  <si>
    <t>Mobile</t>
  </si>
  <si>
    <t>Tel</t>
  </si>
  <si>
    <t>UMR_S</t>
  </si>
  <si>
    <t>autre</t>
  </si>
  <si>
    <t>FRE</t>
  </si>
  <si>
    <t>Dr</t>
  </si>
  <si>
    <t>USR</t>
  </si>
  <si>
    <t>Divers privé</t>
  </si>
  <si>
    <t>Ingénieur</t>
  </si>
  <si>
    <t>FU</t>
  </si>
  <si>
    <t>PME</t>
  </si>
  <si>
    <t>PH</t>
  </si>
  <si>
    <t>UMI</t>
  </si>
  <si>
    <t>TPE</t>
  </si>
  <si>
    <t>MC</t>
  </si>
  <si>
    <t>UPR</t>
  </si>
  <si>
    <t>Divers public</t>
  </si>
  <si>
    <t>Pr</t>
  </si>
  <si>
    <t>UMS</t>
  </si>
  <si>
    <t>Fondation de recherche</t>
  </si>
  <si>
    <t>CR</t>
  </si>
  <si>
    <t>H</t>
  </si>
  <si>
    <t>Coût complet</t>
  </si>
  <si>
    <t>Genre</t>
  </si>
  <si>
    <t>Titre</t>
  </si>
  <si>
    <t>Catégorie de partenaire</t>
  </si>
  <si>
    <t>Type unité</t>
  </si>
  <si>
    <t>Coût marginal</t>
  </si>
  <si>
    <t>F</t>
  </si>
  <si>
    <t>DR</t>
  </si>
  <si>
    <t>Organisme de recherche</t>
  </si>
  <si>
    <t>UMR</t>
  </si>
  <si>
    <t>PUPH</t>
  </si>
  <si>
    <t>Entreprise autre que TPE ou PME</t>
  </si>
  <si>
    <t>GDR</t>
  </si>
  <si>
    <t>EPIC</t>
  </si>
  <si>
    <t>Grand établissement</t>
  </si>
  <si>
    <t>TOTAL</t>
  </si>
  <si>
    <r>
      <t xml:space="preserve">Rappel du nombre de personne.mois établi en réponse à l'AAP
</t>
    </r>
    <r>
      <rPr>
        <b/>
        <i/>
        <sz val="10"/>
        <rFont val="Trebuchet MS"/>
        <family val="2"/>
      </rPr>
      <t>(variation)</t>
    </r>
  </si>
  <si>
    <t>EA</t>
  </si>
  <si>
    <t>taux (%)</t>
  </si>
  <si>
    <t>Pour ajouter une ligne de dépense :</t>
  </si>
  <si>
    <t>Cliquer droit sous la ligne à insérer (placer la souris dans la colonne de numérotation des lignes)</t>
  </si>
  <si>
    <t>La nouvelle ligne est insérée</t>
  </si>
  <si>
    <t>Cliquer (gauche) sur insertion / (cliquer sur afficher dans la feuille résumé)</t>
  </si>
  <si>
    <t>Stagiaire</t>
  </si>
  <si>
    <t>Oniris</t>
  </si>
  <si>
    <t>Inra</t>
  </si>
  <si>
    <t>ICO</t>
  </si>
  <si>
    <t>IFSTTAR</t>
  </si>
  <si>
    <t>ECN</t>
  </si>
  <si>
    <t>Autre, précisez</t>
  </si>
  <si>
    <t>IMT</t>
  </si>
  <si>
    <t>UN</t>
  </si>
  <si>
    <t>CHU Nantes</t>
  </si>
  <si>
    <t>Inserm Grand Ouest</t>
  </si>
  <si>
    <t>un cofinancement de 30K€ minimum doit être apporté en complément par le porteur</t>
  </si>
  <si>
    <t>Financement Max</t>
  </si>
  <si>
    <t>Acronym</t>
  </si>
  <si>
    <t>Duration</t>
  </si>
  <si>
    <t>Title of the proposal   (in English)</t>
  </si>
  <si>
    <t>months</t>
  </si>
  <si>
    <t xml:space="preserve">Full economic cost   </t>
  </si>
  <si>
    <t>Requested funding</t>
  </si>
  <si>
    <t>Gender</t>
  </si>
  <si>
    <t>First Name</t>
  </si>
  <si>
    <t>Last Name</t>
  </si>
  <si>
    <t>monthly cost</t>
  </si>
  <si>
    <t>man.month</t>
  </si>
  <si>
    <t>unit</t>
  </si>
  <si>
    <t>Full economic cost</t>
  </si>
  <si>
    <t>Funding base</t>
  </si>
  <si>
    <t>Contact details</t>
  </si>
  <si>
    <t>Temporary staff
Man.month</t>
  </si>
  <si>
    <t>Employer</t>
  </si>
  <si>
    <t>DETAILED BUDGET</t>
  </si>
  <si>
    <t>Research Unit of the Coordinator (acronym, UMR N°…)</t>
  </si>
  <si>
    <t xml:space="preserve">Director of the Research Unit  </t>
  </si>
  <si>
    <t>Legal entity in charge of the administrative management</t>
  </si>
  <si>
    <t>Legal representative</t>
  </si>
  <si>
    <t>Administrative Contact</t>
  </si>
  <si>
    <r>
      <t xml:space="preserve">FUTURE HEALTH  : </t>
    </r>
    <r>
      <rPr>
        <sz val="10"/>
        <color theme="1"/>
        <rFont val="Trebuchet MS"/>
        <family val="2"/>
      </rPr>
      <t>Innovative Biotherapies</t>
    </r>
  </si>
  <si>
    <t>FUTURE HEALTH  : Nuclear medicine and Oncology</t>
  </si>
  <si>
    <t>FUTURE HEALTH  : Precision Medicine</t>
  </si>
  <si>
    <r>
      <t xml:space="preserve">FUTURE INDUSTRY :  </t>
    </r>
    <r>
      <rPr>
        <sz val="10"/>
        <color theme="1"/>
        <rFont val="Trebuchet MS"/>
        <family val="2"/>
      </rPr>
      <t>Advanced Manufacturing Technologies</t>
    </r>
  </si>
  <si>
    <t>FUTURE INDUSTRY :  Ocean Engineering</t>
  </si>
  <si>
    <t>Autre précisez :</t>
  </si>
  <si>
    <t>Participants involved in the project</t>
  </si>
  <si>
    <t>Category</t>
  </si>
  <si>
    <t>Unit cost</t>
  </si>
  <si>
    <t>List of the teachers-researchers and researchers participating in the project.
For information purposes, salaries of the coordinator and a co-leader of the project are used to evaluate the full cost of the project.</t>
  </si>
  <si>
    <t>ADMINISTRATIVE IDENTIFICATION</t>
  </si>
  <si>
    <t>SCIENTIFIC COORDINATOR</t>
  </si>
  <si>
    <t>FINANCIAL SUMMARY</t>
  </si>
  <si>
    <t>Overheads calculated on staff costs (2 permanent staff + recruitments)</t>
  </si>
  <si>
    <t>ENGAGEMENT</t>
  </si>
  <si>
    <t xml:space="preserve">Le coordinateur scientifique du Projet et le Directeur d'unité attestent 
  - avoir informé les établissements de tutelle de l'Unité de Recherche, notamment l'établissement responsable du suivi administratif et financier des contrats 
  - s'engager à participer au projet dans les conditions décrites dans les documents de soumission.
</t>
  </si>
  <si>
    <t>Comments (optional)</t>
  </si>
  <si>
    <t>Related NExT's scientific priority</t>
  </si>
  <si>
    <t>Other contributions</t>
  </si>
  <si>
    <t>Pemanent staff 
Man.month</t>
  </si>
  <si>
    <t>PROJECT IDENTIFICATION</t>
  </si>
  <si>
    <t>Description (if available, identify the reference of the procedure, decision number...)</t>
  </si>
  <si>
    <t>Cofunding</t>
  </si>
  <si>
    <t>Identification</t>
  </si>
  <si>
    <t>Nature and purpose of the funding</t>
  </si>
  <si>
    <t>Applied for</t>
  </si>
  <si>
    <t>Granted</t>
  </si>
  <si>
    <t>Co funding</t>
  </si>
  <si>
    <t>Doctorant</t>
  </si>
  <si>
    <t>Temporary staff (employed for the project)</t>
  </si>
  <si>
    <t>Travel expenses (mission, invitations…)</t>
  </si>
  <si>
    <t>Other direct costs (consumables, small appliances, etc.)</t>
  </si>
  <si>
    <t>Outsourcing / Subcontracting</t>
  </si>
  <si>
    <t>Other costs allocated on internal billing procedure (only validated procedures)</t>
  </si>
  <si>
    <t>Overheads (for information purposes only)</t>
  </si>
  <si>
    <t>Vous avez la possibilité d'insérer des lignes de dépenses
Afin de simplifier le suivi administratif du projet, la totalité de la subvention allouée par NExT sera de préférence gérée par l’établissement coordinateur, qui réalisera toutes les dépenses, pour ses activités et celles de ses partenaires. Si cela s’avère nécessaire pour le bon déroulement du projet, un autre mode de gestion pourra être envisagé (partage du budget entre les partenaires et mise en place d’une convention de financement par partenaire, à discuter au cas par cas avec l’équipe NExT pour les projets sélectionnés)</t>
  </si>
  <si>
    <t>First name &amp; last name</t>
  </si>
  <si>
    <t xml:space="preserve">(NB: la justification du budget est à rédiger dans le document de soumission, §6, certaines données techniques peuvent être précisées ici si nécessaire. En particulier, si le consortium souhaite répartir le budget entre plusieurs partenaires, merci de l'indiquer et de préciser la répartition envisagée)
</t>
  </si>
  <si>
    <t>Visa du Coordinateur ou de la Coordinatrice scientifique</t>
  </si>
  <si>
    <t>Visa du Directeur ou de la Directrice de l'unité</t>
  </si>
  <si>
    <t>Call for proposals “Integrative Research Clusters”
Wave #1 - 2017</t>
  </si>
  <si>
    <r>
      <rPr>
        <b/>
        <sz val="10"/>
        <rFont val="Trebuchet MS"/>
        <family val="2"/>
      </rPr>
      <t xml:space="preserve">IMPORTANT : </t>
    </r>
    <r>
      <rPr>
        <sz val="10"/>
        <rFont val="Trebuchet MS"/>
        <family val="2"/>
      </rPr>
      <t>Afin de simplifier le suivi administratif du projet, la totalité de la subvention allouée par NExT sera de préférence gérée par l’établissement coordinateur, qui réalisera toutes les dépenses, pour ses activités et celles de ses partenaires. Si cela s’avère nécessaire pour le bon déroulement du projet, un autre mode de gestion pourra être envisagé (partage du budget entre les partenaires et mise en place d’une convention de financement par partenaire).
Pour la soumission du dossier de candidature, un seul budget est présenté pour tout le projet.
Si le consortium souhaite que le budget soit réparti entre les partenaires, merci de le préciser dans la case "comments". Le cas échéant, cette demande sera étudiée pour les projets retenus et le budget détaillé par partenaire sera établi en phase de préparation de la convention.</t>
    </r>
  </si>
  <si>
    <t>Requested funding (up to 235K€)</t>
  </si>
  <si>
    <t>Rate of funding base (up to 90%)</t>
  </si>
  <si>
    <t>Post doctorant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</si>
</sst>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quot;€&quot;"/>
    <numFmt numFmtId="166" formatCode="#,##0\ _€"/>
    <numFmt numFmtId="167" formatCode="_-* #,##0\ [$€-40C]_-;\-* #,##0\ [$€-40C]_-;_-* &quot;-&quot;??\ [$€-40C]_-;_-@_-"/>
  </numFmts>
  <fonts count="37" x14ac:knownFonts="1">
    <font>
      <sz val="11"/>
      <color theme="1"/>
      <name val="Calibri"/>
      <family val="2"/>
      <scheme val="minor"/>
    </font>
    <font>
      <sz val="10"/>
      <name val="Arial"/>
      <family val="2"/>
    </font>
    <font>
      <sz val="10"/>
      <color indexed="8"/>
      <name val="Arial"/>
      <family val="2"/>
    </font>
    <font>
      <sz val="10"/>
      <name val="Trebuchet MS"/>
      <family val="2"/>
    </font>
    <font>
      <b/>
      <sz val="10"/>
      <name val="Trebuchet MS"/>
      <family val="2"/>
    </font>
    <font>
      <b/>
      <sz val="14"/>
      <name val="Trebuchet MS"/>
      <family val="2"/>
    </font>
    <font>
      <sz val="11"/>
      <name val="Trebuchet MS"/>
      <family val="2"/>
    </font>
    <font>
      <b/>
      <i/>
      <sz val="10"/>
      <name val="Trebuchet MS"/>
      <family val="2"/>
    </font>
    <font>
      <b/>
      <sz val="11"/>
      <name val="Trebuchet MS"/>
      <family val="2"/>
    </font>
    <font>
      <sz val="9"/>
      <name val="Trebuchet MS"/>
      <family val="2"/>
    </font>
    <font>
      <sz val="8"/>
      <name val="Trebuchet MS"/>
      <family val="2"/>
    </font>
    <font>
      <i/>
      <sz val="8"/>
      <name val="Trebuchet MS"/>
      <family val="2"/>
    </font>
    <font>
      <sz val="10"/>
      <color indexed="12"/>
      <name val="Trebuchet MS"/>
      <family val="2"/>
    </font>
    <font>
      <b/>
      <sz val="12"/>
      <name val="Trebuchet MS"/>
      <family val="2"/>
    </font>
    <font>
      <b/>
      <sz val="10"/>
      <color indexed="10"/>
      <name val="Trebuchet MS"/>
      <family val="2"/>
    </font>
    <font>
      <sz val="10"/>
      <color indexed="8"/>
      <name val="Trebuchet MS"/>
      <family val="2"/>
    </font>
    <font>
      <b/>
      <sz val="9"/>
      <name val="Trebuchet MS"/>
      <family val="2"/>
    </font>
    <font>
      <sz val="7"/>
      <name val="Trebuchet MS"/>
      <family val="2"/>
    </font>
    <font>
      <i/>
      <sz val="10"/>
      <name val="Trebuchet MS"/>
      <family val="2"/>
    </font>
    <font>
      <sz val="12"/>
      <name val="Trebuchet MS"/>
      <family val="2"/>
    </font>
    <font>
      <i/>
      <sz val="11"/>
      <name val="Trebuchet MS"/>
      <family val="2"/>
    </font>
    <font>
      <b/>
      <i/>
      <sz val="9"/>
      <name val="Trebuchet MS"/>
      <family val="2"/>
    </font>
    <font>
      <i/>
      <sz val="9"/>
      <name val="Trebuchet MS"/>
      <family val="2"/>
    </font>
    <font>
      <sz val="11"/>
      <color theme="1"/>
      <name val="Trebuchet MS"/>
      <family val="2"/>
    </font>
    <font>
      <sz val="10"/>
      <color indexed="9"/>
      <name val="Trebuchet MS"/>
      <family val="2"/>
    </font>
    <font>
      <sz val="11"/>
      <color indexed="9"/>
      <name val="Trebuchet MS"/>
      <family val="2"/>
    </font>
    <font>
      <sz val="10"/>
      <name val="Arial"/>
      <family val="2"/>
    </font>
    <font>
      <b/>
      <sz val="10"/>
      <name val="Arial"/>
      <family val="2"/>
    </font>
    <font>
      <sz val="11"/>
      <color theme="1"/>
      <name val="Calibri"/>
      <family val="2"/>
      <scheme val="minor"/>
    </font>
    <font>
      <sz val="11"/>
      <color theme="3"/>
      <name val="Trebuchet MS"/>
      <family val="2"/>
    </font>
    <font>
      <b/>
      <sz val="11"/>
      <color theme="1"/>
      <name val="Calibri"/>
      <family val="2"/>
      <scheme val="minor"/>
    </font>
    <font>
      <sz val="10"/>
      <name val="Arial"/>
      <family val="2"/>
    </font>
    <font>
      <sz val="10"/>
      <color theme="1"/>
      <name val="Trebuchet MS"/>
      <family val="2"/>
    </font>
    <font>
      <sz val="10"/>
      <color theme="1"/>
      <name val="MS Gothic"/>
      <family val="3"/>
    </font>
    <font>
      <b/>
      <sz val="9"/>
      <color indexed="81"/>
      <name val="Tahoma"/>
      <family val="2"/>
    </font>
    <font>
      <sz val="9"/>
      <color indexed="81"/>
      <name val="Tahoma"/>
      <family val="2"/>
    </font>
    <font>
      <b/>
      <sz val="10"/>
      <color rgb="FFFF0000"/>
      <name val="Trebuchet MS"/>
      <family val="2"/>
    </font>
  </fonts>
  <fills count="13">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rgb="FF56CDD5"/>
        <bgColor indexed="64"/>
      </patternFill>
    </fill>
    <fill>
      <patternFill patternType="solid">
        <fgColor rgb="FFA2E3E8"/>
        <bgColor indexed="64"/>
      </patternFill>
    </fill>
    <fill>
      <patternFill patternType="solid">
        <fgColor rgb="FFA2E3E8"/>
        <bgColor indexed="12"/>
      </patternFill>
    </fill>
    <fill>
      <patternFill patternType="solid">
        <fgColor rgb="FF56CDD5"/>
        <bgColor indexed="12"/>
      </patternFill>
    </fill>
    <fill>
      <patternFill patternType="solid">
        <fgColor theme="0"/>
        <bgColor indexed="64"/>
      </patternFill>
    </fill>
  </fills>
  <borders count="47">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s>
  <cellStyleXfs count="12">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6" fillId="0" borderId="0"/>
    <xf numFmtId="44" fontId="28" fillId="0" borderId="0" applyFont="0" applyFill="0" applyBorder="0" applyAlignment="0" applyProtection="0"/>
    <xf numFmtId="9" fontId="28" fillId="0" borderId="0" applyFont="0" applyFill="0" applyBorder="0" applyAlignment="0" applyProtection="0"/>
    <xf numFmtId="0" fontId="31" fillId="0" borderId="0"/>
    <xf numFmtId="164" fontId="31" fillId="0" borderId="0" applyFont="0" applyFill="0" applyBorder="0" applyAlignment="0" applyProtection="0"/>
    <xf numFmtId="9" fontId="31" fillId="0" borderId="0" applyFont="0" applyFill="0" applyBorder="0" applyAlignment="0" applyProtection="0"/>
    <xf numFmtId="0" fontId="1" fillId="0" borderId="0"/>
  </cellStyleXfs>
  <cellXfs count="395">
    <xf numFmtId="0" fontId="0" fillId="0" borderId="0" xfId="0"/>
    <xf numFmtId="0" fontId="3" fillId="0" borderId="0" xfId="1" applyFont="1" applyProtection="1"/>
    <xf numFmtId="0" fontId="4" fillId="0" borderId="0" xfId="1" applyFont="1" applyProtection="1"/>
    <xf numFmtId="0" fontId="4" fillId="0" borderId="0" xfId="1" applyFont="1" applyFill="1" applyBorder="1" applyProtection="1"/>
    <xf numFmtId="0" fontId="3" fillId="0" borderId="0" xfId="1" applyNumberFormat="1" applyFont="1" applyFill="1" applyAlignment="1" applyProtection="1">
      <alignment horizontal="left"/>
    </xf>
    <xf numFmtId="0" fontId="3" fillId="0" borderId="0" xfId="1" applyFont="1" applyAlignment="1" applyProtection="1">
      <alignment horizontal="right"/>
    </xf>
    <xf numFmtId="0" fontId="3" fillId="6" borderId="0" xfId="1" applyFont="1" applyFill="1"/>
    <xf numFmtId="0" fontId="3" fillId="0" borderId="0" xfId="1" applyFont="1" applyAlignment="1" applyProtection="1">
      <alignment horizontal="left"/>
    </xf>
    <xf numFmtId="0" fontId="3" fillId="0" borderId="0" xfId="1" applyNumberFormat="1" applyFont="1" applyAlignment="1" applyProtection="1">
      <alignment horizontal="left"/>
    </xf>
    <xf numFmtId="0" fontId="3" fillId="0" borderId="0" xfId="1" applyFont="1" applyAlignment="1" applyProtection="1"/>
    <xf numFmtId="0" fontId="6" fillId="0" borderId="0" xfId="1" applyFont="1" applyBorder="1" applyAlignment="1" applyProtection="1">
      <alignment horizontal="right"/>
    </xf>
    <xf numFmtId="0" fontId="3" fillId="0" borderId="0" xfId="1" applyFont="1" applyBorder="1" applyProtection="1"/>
    <xf numFmtId="0" fontId="3" fillId="5" borderId="0" xfId="1" applyFont="1" applyFill="1"/>
    <xf numFmtId="0" fontId="9" fillId="0" borderId="0" xfId="1" applyFont="1" applyFill="1" applyAlignment="1" applyProtection="1"/>
    <xf numFmtId="0" fontId="6" fillId="0" borderId="0" xfId="1" applyFont="1" applyBorder="1" applyAlignment="1" applyProtection="1">
      <alignment horizontal="center"/>
    </xf>
    <xf numFmtId="0" fontId="6" fillId="0" borderId="0" xfId="1" applyFont="1" applyFill="1" applyBorder="1" applyAlignment="1" applyProtection="1">
      <alignment horizontal="center"/>
    </xf>
    <xf numFmtId="0" fontId="3" fillId="0" borderId="0" xfId="1" applyNumberFormat="1" applyFont="1" applyFill="1" applyProtection="1"/>
    <xf numFmtId="0" fontId="3" fillId="0" borderId="0" xfId="1" applyFont="1" applyFill="1" applyProtection="1"/>
    <xf numFmtId="0" fontId="6" fillId="0" borderId="0" xfId="1" applyFont="1" applyProtection="1"/>
    <xf numFmtId="0" fontId="3"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xf>
    <xf numFmtId="0" fontId="9" fillId="0" borderId="0" xfId="1" applyFont="1" applyProtection="1"/>
    <xf numFmtId="0" fontId="3" fillId="0" borderId="0" xfId="1" applyFont="1" applyFill="1"/>
    <xf numFmtId="49" fontId="3" fillId="0" borderId="0" xfId="1" applyNumberFormat="1" applyFont="1" applyProtection="1"/>
    <xf numFmtId="0" fontId="3" fillId="0" borderId="0" xfId="1" applyFont="1"/>
    <xf numFmtId="0" fontId="3" fillId="0" borderId="0" xfId="1" applyFont="1" applyFill="1" applyBorder="1" applyAlignment="1" applyProtection="1">
      <alignment horizontal="left"/>
    </xf>
    <xf numFmtId="0" fontId="3" fillId="0" borderId="0" xfId="1" applyFont="1" applyFill="1" applyBorder="1" applyAlignment="1" applyProtection="1">
      <alignment wrapText="1"/>
    </xf>
    <xf numFmtId="0" fontId="3" fillId="0" borderId="0" xfId="1" applyFont="1" applyFill="1" applyAlignment="1" applyProtection="1"/>
    <xf numFmtId="0" fontId="3" fillId="0" borderId="0" xfId="1" applyFont="1" applyFill="1" applyAlignment="1" applyProtection="1">
      <alignment vertical="center" wrapText="1"/>
    </xf>
    <xf numFmtId="0" fontId="3" fillId="0" borderId="0" xfId="1" applyFont="1" applyAlignment="1" applyProtection="1">
      <alignment vertical="center"/>
    </xf>
    <xf numFmtId="0" fontId="3" fillId="0" borderId="0" xfId="1" applyFont="1" applyAlignment="1" applyProtection="1">
      <alignment wrapText="1"/>
    </xf>
    <xf numFmtId="0" fontId="3" fillId="0" borderId="0" xfId="1" applyFont="1" applyFill="1" applyAlignment="1" applyProtection="1">
      <alignment horizontal="left"/>
    </xf>
    <xf numFmtId="0" fontId="15" fillId="0" borderId="24" xfId="4" applyFont="1" applyFill="1" applyBorder="1" applyAlignment="1"/>
    <xf numFmtId="0" fontId="3" fillId="0" borderId="0" xfId="1" applyNumberFormat="1" applyFont="1" applyAlignment="1" applyProtection="1">
      <alignment horizontal="left" vertical="center"/>
    </xf>
    <xf numFmtId="0" fontId="3" fillId="0" borderId="0" xfId="1" applyFont="1" applyFill="1" applyBorder="1" applyProtection="1"/>
    <xf numFmtId="0" fontId="16" fillId="0" borderId="0" xfId="1" applyFont="1" applyFill="1" applyProtection="1"/>
    <xf numFmtId="0" fontId="9" fillId="0" borderId="0" xfId="1" applyFont="1" applyFill="1" applyBorder="1" applyAlignment="1" applyProtection="1"/>
    <xf numFmtId="0" fontId="14" fillId="0" borderId="0" xfId="1" applyFont="1" applyBorder="1" applyAlignment="1" applyProtection="1">
      <alignment horizontal="right"/>
    </xf>
    <xf numFmtId="0" fontId="15" fillId="0" borderId="25" xfId="4" applyFont="1" applyFill="1" applyBorder="1" applyAlignment="1"/>
    <xf numFmtId="0" fontId="3" fillId="0" borderId="0" xfId="1" applyFont="1" applyAlignment="1"/>
    <xf numFmtId="0" fontId="9" fillId="0" borderId="0" xfId="1" applyFont="1" applyAlignment="1" applyProtection="1"/>
    <xf numFmtId="0" fontId="3" fillId="0" borderId="0" xfId="1" applyFont="1" applyFill="1" applyBorder="1"/>
    <xf numFmtId="0" fontId="3" fillId="0" borderId="0" xfId="1" applyFont="1" applyFill="1" applyBorder="1" applyAlignment="1" applyProtection="1">
      <alignment horizontal="center"/>
    </xf>
    <xf numFmtId="10" fontId="3" fillId="0" borderId="0" xfId="1" applyNumberFormat="1" applyFont="1" applyFill="1" applyBorder="1" applyAlignment="1" applyProtection="1">
      <alignment horizontal="center"/>
    </xf>
    <xf numFmtId="0" fontId="9" fillId="0" borderId="0" xfId="1" applyFont="1" applyFill="1" applyBorder="1" applyProtection="1"/>
    <xf numFmtId="41" fontId="8" fillId="3" borderId="0" xfId="1" applyNumberFormat="1" applyFont="1" applyFill="1" applyBorder="1" applyAlignment="1" applyProtection="1">
      <alignment horizontal="right" vertical="center"/>
    </xf>
    <xf numFmtId="41" fontId="7" fillId="3" borderId="7" xfId="1" applyNumberFormat="1" applyFont="1" applyFill="1" applyBorder="1" applyAlignment="1" applyProtection="1">
      <alignment horizontal="right"/>
    </xf>
    <xf numFmtId="0" fontId="3" fillId="0" borderId="0" xfId="1" applyFont="1" applyAlignment="1" applyProtection="1">
      <alignment horizontal="right" vertical="center"/>
    </xf>
    <xf numFmtId="41" fontId="3" fillId="3" borderId="0" xfId="1" applyNumberFormat="1" applyFont="1" applyFill="1" applyBorder="1" applyAlignment="1" applyProtection="1">
      <alignment horizontal="right" vertical="center"/>
    </xf>
    <xf numFmtId="41" fontId="3" fillId="3" borderId="7" xfId="1" applyNumberFormat="1" applyFont="1" applyFill="1" applyBorder="1" applyAlignment="1" applyProtection="1">
      <alignment horizontal="right"/>
    </xf>
    <xf numFmtId="49" fontId="3" fillId="0" borderId="0" xfId="1" applyNumberFormat="1" applyFont="1" applyFill="1" applyBorder="1" applyProtection="1"/>
    <xf numFmtId="41" fontId="9" fillId="0" borderId="0" xfId="1" applyNumberFormat="1" applyFont="1" applyFill="1" applyBorder="1" applyAlignment="1" applyProtection="1">
      <alignment horizontal="center" vertical="center"/>
    </xf>
    <xf numFmtId="41" fontId="4" fillId="0" borderId="1" xfId="1" applyNumberFormat="1" applyFont="1" applyFill="1" applyBorder="1" applyAlignment="1" applyProtection="1">
      <alignment horizontal="right" vertical="center"/>
    </xf>
    <xf numFmtId="166" fontId="18" fillId="0" borderId="4" xfId="1" applyNumberFormat="1" applyFont="1" applyBorder="1" applyProtection="1"/>
    <xf numFmtId="41" fontId="4" fillId="0" borderId="0" xfId="1" applyNumberFormat="1" applyFont="1" applyFill="1" applyBorder="1" applyAlignment="1" applyProtection="1">
      <alignment horizontal="right" vertical="center"/>
    </xf>
    <xf numFmtId="9" fontId="7" fillId="0" borderId="0" xfId="1" applyNumberFormat="1" applyFont="1" applyFill="1" applyBorder="1" applyAlignment="1" applyProtection="1">
      <alignment horizontal="right" vertical="center"/>
    </xf>
    <xf numFmtId="41" fontId="3" fillId="0" borderId="0" xfId="1" applyNumberFormat="1" applyFont="1" applyFill="1" applyBorder="1" applyAlignment="1" applyProtection="1">
      <alignment horizontal="right"/>
    </xf>
    <xf numFmtId="165" fontId="18" fillId="0" borderId="0" xfId="2" applyNumberFormat="1" applyFont="1" applyBorder="1" applyAlignment="1" applyProtection="1">
      <alignment horizontal="right" vertical="center" wrapText="1"/>
    </xf>
    <xf numFmtId="0" fontId="3" fillId="0" borderId="0" xfId="1" applyFont="1" applyBorder="1" applyAlignment="1" applyProtection="1">
      <alignment horizontal="right" vertical="center" wrapText="1"/>
    </xf>
    <xf numFmtId="0" fontId="3" fillId="3" borderId="0" xfId="1" applyFont="1" applyFill="1" applyProtection="1"/>
    <xf numFmtId="165" fontId="3" fillId="0" borderId="0" xfId="2" applyNumberFormat="1" applyFont="1" applyBorder="1" applyAlignment="1" applyProtection="1">
      <alignment horizontal="right" vertical="center" wrapText="1"/>
    </xf>
    <xf numFmtId="41" fontId="3" fillId="0" borderId="14" xfId="1" applyNumberFormat="1" applyFont="1" applyFill="1" applyBorder="1" applyAlignment="1" applyProtection="1">
      <alignment horizontal="center" vertical="center"/>
    </xf>
    <xf numFmtId="0" fontId="18" fillId="3" borderId="0" xfId="1" applyFont="1" applyFill="1" applyProtection="1"/>
    <xf numFmtId="0" fontId="3" fillId="0" borderId="0" xfId="1" applyFont="1" applyBorder="1" applyAlignment="1">
      <alignment horizontal="right" vertical="center" wrapText="1"/>
    </xf>
    <xf numFmtId="43" fontId="3" fillId="7" borderId="18" xfId="1" applyNumberFormat="1" applyFont="1" applyFill="1" applyBorder="1" applyAlignment="1" applyProtection="1">
      <alignment horizontal="right" vertical="center"/>
    </xf>
    <xf numFmtId="166" fontId="18" fillId="0" borderId="3" xfId="1" applyNumberFormat="1" applyFont="1" applyBorder="1" applyProtection="1"/>
    <xf numFmtId="41" fontId="3" fillId="0" borderId="3" xfId="1" applyNumberFormat="1" applyFont="1" applyFill="1" applyBorder="1" applyAlignment="1" applyProtection="1">
      <alignment horizontal="right"/>
    </xf>
    <xf numFmtId="9" fontId="7" fillId="3" borderId="0" xfId="1" applyNumberFormat="1" applyFont="1" applyFill="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0" fontId="3" fillId="0" borderId="0" xfId="1" applyFont="1" applyAlignment="1" applyProtection="1">
      <alignment horizontal="center" vertical="center"/>
    </xf>
    <xf numFmtId="41" fontId="3" fillId="0" borderId="9" xfId="1" applyNumberFormat="1" applyFont="1" applyFill="1" applyBorder="1" applyAlignment="1" applyProtection="1">
      <alignment horizontal="center" vertical="center"/>
    </xf>
    <xf numFmtId="166" fontId="18" fillId="0" borderId="6" xfId="1" applyNumberFormat="1" applyFont="1" applyBorder="1" applyProtection="1"/>
    <xf numFmtId="10" fontId="3" fillId="0" borderId="5" xfId="1" applyNumberFormat="1" applyFont="1" applyFill="1" applyBorder="1" applyAlignment="1" applyProtection="1">
      <alignment horizontal="right" vertical="center"/>
    </xf>
    <xf numFmtId="43" fontId="3" fillId="0" borderId="3" xfId="1" applyNumberFormat="1" applyFont="1" applyFill="1" applyBorder="1" applyAlignment="1" applyProtection="1">
      <alignment horizontal="right" vertical="center"/>
    </xf>
    <xf numFmtId="0" fontId="3" fillId="0" borderId="0" xfId="1" applyFont="1" applyFill="1" applyBorder="1" applyAlignment="1" applyProtection="1">
      <alignment horizontal="left" vertical="center"/>
    </xf>
    <xf numFmtId="41" fontId="4" fillId="0" borderId="8" xfId="1" applyNumberFormat="1" applyFont="1" applyFill="1" applyBorder="1" applyAlignment="1" applyProtection="1">
      <alignment horizontal="right" vertical="center"/>
    </xf>
    <xf numFmtId="165" fontId="3" fillId="0" borderId="0" xfId="2" applyNumberFormat="1" applyFont="1" applyFill="1" applyBorder="1" applyAlignment="1" applyProtection="1">
      <alignment horizontal="right" vertical="center" wrapText="1"/>
    </xf>
    <xf numFmtId="41" fontId="7" fillId="0" borderId="0" xfId="1" applyNumberFormat="1" applyFont="1" applyFill="1" applyBorder="1" applyAlignment="1" applyProtection="1">
      <alignment horizontal="right"/>
    </xf>
    <xf numFmtId="41" fontId="3" fillId="0" borderId="0" xfId="1" applyNumberFormat="1" applyFont="1" applyFill="1" applyBorder="1" applyAlignment="1" applyProtection="1">
      <alignment horizontal="left"/>
    </xf>
    <xf numFmtId="165" fontId="18" fillId="0" borderId="0" xfId="2" applyNumberFormat="1" applyFont="1" applyFill="1" applyBorder="1" applyAlignment="1" applyProtection="1">
      <alignment horizontal="right" vertical="center" wrapText="1"/>
    </xf>
    <xf numFmtId="0" fontId="3" fillId="0" borderId="0" xfId="1" applyFont="1" applyFill="1" applyBorder="1" applyAlignment="1">
      <alignment horizontal="right" vertical="center" wrapText="1"/>
    </xf>
    <xf numFmtId="165" fontId="7" fillId="0" borderId="0" xfId="1" applyNumberFormat="1" applyFont="1" applyFill="1" applyBorder="1" applyProtection="1"/>
    <xf numFmtId="0" fontId="21" fillId="0" borderId="0" xfId="1" applyFont="1" applyFill="1" applyBorder="1" applyAlignment="1" applyProtection="1">
      <alignment horizontal="left" vertical="center"/>
    </xf>
    <xf numFmtId="0" fontId="7" fillId="0" borderId="0" xfId="1" applyFont="1" applyProtection="1"/>
    <xf numFmtId="0" fontId="18" fillId="0" borderId="0" xfId="1" applyFont="1"/>
    <xf numFmtId="0" fontId="22" fillId="0" borderId="0" xfId="1" applyFont="1" applyAlignment="1" applyProtection="1">
      <alignment vertical="center" wrapText="1"/>
    </xf>
    <xf numFmtId="0" fontId="22" fillId="0" borderId="0" xfId="1" applyFont="1" applyProtection="1"/>
    <xf numFmtId="0" fontId="20" fillId="0" borderId="0" xfId="1" applyFont="1" applyProtection="1"/>
    <xf numFmtId="0" fontId="18" fillId="0" borderId="0" xfId="1" applyFont="1" applyAlignment="1">
      <alignment horizontal="left"/>
    </xf>
    <xf numFmtId="0" fontId="22" fillId="0" borderId="0" xfId="1" applyFont="1" applyAlignment="1" applyProtection="1"/>
    <xf numFmtId="0" fontId="18" fillId="0" borderId="0" xfId="1" applyFont="1" applyFill="1" applyProtection="1"/>
    <xf numFmtId="0" fontId="18" fillId="0" borderId="0" xfId="1" applyFont="1" applyProtection="1"/>
    <xf numFmtId="0" fontId="18" fillId="0" borderId="0" xfId="1" applyFont="1" applyBorder="1" applyAlignment="1">
      <alignment horizontal="right" vertical="center" wrapText="1"/>
    </xf>
    <xf numFmtId="0" fontId="18" fillId="0" borderId="0" xfId="1" applyFont="1" applyBorder="1" applyAlignment="1" applyProtection="1">
      <alignment horizontal="right" vertical="center" wrapText="1"/>
    </xf>
    <xf numFmtId="0" fontId="18" fillId="0" borderId="0" xfId="1" applyFont="1" applyFill="1" applyBorder="1" applyAlignment="1" applyProtection="1">
      <alignment horizontal="left"/>
    </xf>
    <xf numFmtId="0" fontId="18" fillId="0" borderId="0" xfId="1" applyFont="1" applyFill="1" applyBorder="1" applyAlignment="1" applyProtection="1">
      <alignment horizontal="left" vertical="top"/>
    </xf>
    <xf numFmtId="41" fontId="18" fillId="0" borderId="0" xfId="1" applyNumberFormat="1" applyFont="1" applyFill="1" applyBorder="1" applyAlignment="1" applyProtection="1">
      <alignment horizontal="left"/>
    </xf>
    <xf numFmtId="0" fontId="18" fillId="0" borderId="0" xfId="1" applyFont="1" applyFill="1" applyBorder="1" applyProtection="1"/>
    <xf numFmtId="0" fontId="3" fillId="0" borderId="0" xfId="1" applyFont="1" applyAlignment="1" applyProtection="1">
      <alignment horizontal="left"/>
      <protection locked="0"/>
    </xf>
    <xf numFmtId="0" fontId="18" fillId="0" borderId="0" xfId="1" applyFont="1" applyAlignment="1" applyProtection="1">
      <alignment horizontal="left"/>
    </xf>
    <xf numFmtId="0" fontId="18" fillId="0" borderId="0" xfId="1" applyFont="1" applyFill="1" applyBorder="1" applyAlignment="1" applyProtection="1">
      <alignment horizontal="left"/>
      <protection locked="0"/>
    </xf>
    <xf numFmtId="0" fontId="18" fillId="0" borderId="0" xfId="1" applyFont="1" applyAlignment="1" applyProtection="1">
      <alignment horizontal="left"/>
      <protection locked="0"/>
    </xf>
    <xf numFmtId="0" fontId="18" fillId="0" borderId="0" xfId="1" applyFont="1" applyFill="1" applyAlignment="1" applyProtection="1">
      <alignment horizontal="left"/>
    </xf>
    <xf numFmtId="0" fontId="3" fillId="0" borderId="0" xfId="1" applyFont="1" applyAlignment="1" applyProtection="1">
      <alignment vertical="center" wrapText="1"/>
    </xf>
    <xf numFmtId="0" fontId="3" fillId="0" borderId="0" xfId="1" applyFont="1" applyBorder="1" applyAlignment="1" applyProtection="1">
      <alignment vertical="center" wrapText="1"/>
    </xf>
    <xf numFmtId="0" fontId="3" fillId="0" borderId="0" xfId="1" applyFont="1" applyFill="1" applyBorder="1" applyAlignment="1" applyProtection="1">
      <alignment horizontal="left" wrapText="1"/>
    </xf>
    <xf numFmtId="0" fontId="9" fillId="0" borderId="0" xfId="1" applyFont="1" applyProtection="1">
      <protection locked="0"/>
    </xf>
    <xf numFmtId="0" fontId="23" fillId="0" borderId="0" xfId="0" applyFont="1"/>
    <xf numFmtId="0" fontId="4" fillId="0" borderId="0" xfId="1" applyFont="1" applyAlignment="1" applyProtection="1">
      <alignment horizontal="left" wrapText="1"/>
    </xf>
    <xf numFmtId="0" fontId="17" fillId="0" borderId="0" xfId="1" applyFont="1" applyAlignment="1" applyProtection="1">
      <alignment horizontal="left" vertical="center" wrapText="1"/>
    </xf>
    <xf numFmtId="0" fontId="25" fillId="0" borderId="0" xfId="1" applyFont="1" applyAlignment="1" applyProtection="1">
      <alignment horizontal="left" wrapText="1"/>
    </xf>
    <xf numFmtId="0" fontId="3" fillId="0" borderId="0" xfId="1" applyFont="1" applyAlignment="1" applyProtection="1">
      <alignment horizontal="left" wrapText="1"/>
    </xf>
    <xf numFmtId="0" fontId="6" fillId="0" borderId="0" xfId="1" applyFont="1" applyFill="1" applyAlignment="1" applyProtection="1">
      <alignment horizontal="left" wrapText="1"/>
    </xf>
    <xf numFmtId="0" fontId="10" fillId="0" borderId="0" xfId="1" applyFont="1" applyFill="1" applyAlignment="1" applyProtection="1">
      <alignment horizontal="left" wrapText="1"/>
    </xf>
    <xf numFmtId="39" fontId="3" fillId="9" borderId="3" xfId="1" applyNumberFormat="1" applyFont="1" applyFill="1" applyBorder="1" applyAlignment="1" applyProtection="1">
      <alignment horizontal="right" vertical="center"/>
      <protection locked="0"/>
    </xf>
    <xf numFmtId="0" fontId="3" fillId="0" borderId="0" xfId="1" applyFont="1" applyBorder="1" applyAlignment="1" applyProtection="1">
      <alignment horizontal="right" vertical="center" wrapText="1"/>
    </xf>
    <xf numFmtId="0" fontId="26" fillId="0" borderId="0" xfId="1" applyFont="1" applyAlignment="1" applyProtection="1">
      <alignment horizontal="left"/>
    </xf>
    <xf numFmtId="0" fontId="26" fillId="0" borderId="0" xfId="1" applyFont="1" applyFill="1" applyAlignment="1" applyProtection="1">
      <alignment horizontal="left"/>
    </xf>
    <xf numFmtId="0" fontId="26" fillId="0" borderId="0" xfId="1" applyFont="1" applyAlignment="1" applyProtection="1">
      <alignment horizontal="left" vertical="center"/>
    </xf>
    <xf numFmtId="0" fontId="27" fillId="0" borderId="0" xfId="1" applyFont="1" applyProtection="1"/>
    <xf numFmtId="0" fontId="11" fillId="0" borderId="0" xfId="1" applyFont="1" applyBorder="1" applyAlignment="1" applyProtection="1">
      <alignment vertical="center" wrapText="1"/>
    </xf>
    <xf numFmtId="0" fontId="7" fillId="0" borderId="0" xfId="1" applyFont="1" applyFill="1" applyAlignment="1" applyProtection="1">
      <alignment vertical="center" wrapText="1"/>
    </xf>
    <xf numFmtId="0" fontId="3" fillId="0" borderId="0" xfId="1" applyFont="1" applyFill="1" applyAlignment="1" applyProtection="1">
      <alignment horizontal="right" vertical="center"/>
    </xf>
    <xf numFmtId="0" fontId="3" fillId="0" borderId="0" xfId="1" applyFont="1" applyAlignment="1" applyProtection="1">
      <alignment horizontal="right" vertical="center"/>
    </xf>
    <xf numFmtId="0" fontId="3" fillId="0" borderId="0" xfId="1" applyFont="1" applyProtection="1">
      <protection locked="0"/>
    </xf>
    <xf numFmtId="0" fontId="3" fillId="0" borderId="0" xfId="1" applyFont="1" applyFill="1" applyAlignment="1" applyProtection="1">
      <alignment wrapText="1"/>
    </xf>
    <xf numFmtId="43" fontId="3" fillId="3" borderId="0" xfId="1" applyNumberFormat="1" applyFont="1" applyFill="1" applyBorder="1" applyAlignment="1" applyProtection="1">
      <alignment horizontal="right" vertical="center"/>
    </xf>
    <xf numFmtId="0" fontId="12" fillId="0" borderId="0" xfId="1" applyFont="1" applyFill="1" applyBorder="1" applyAlignment="1" applyProtection="1">
      <alignment wrapText="1"/>
    </xf>
    <xf numFmtId="0" fontId="18" fillId="0" borderId="0" xfId="1" applyFont="1" applyAlignment="1" applyProtection="1">
      <alignment wrapText="1"/>
    </xf>
    <xf numFmtId="0" fontId="18" fillId="0" borderId="0" xfId="1" applyFont="1" applyAlignment="1" applyProtection="1"/>
    <xf numFmtId="0" fontId="3" fillId="0" borderId="0" xfId="1" applyNumberFormat="1" applyFont="1" applyProtection="1"/>
    <xf numFmtId="0" fontId="0" fillId="0" borderId="0" xfId="0" applyProtection="1"/>
    <xf numFmtId="0" fontId="3" fillId="0" borderId="20" xfId="1" applyFont="1" applyBorder="1" applyAlignment="1" applyProtection="1"/>
    <xf numFmtId="0" fontId="18" fillId="3" borderId="20" xfId="1" applyFont="1" applyFill="1" applyBorder="1" applyAlignment="1" applyProtection="1"/>
    <xf numFmtId="49" fontId="24" fillId="0" borderId="0" xfId="1" applyNumberFormat="1" applyFont="1" applyAlignment="1" applyProtection="1">
      <alignment horizontal="left" wrapText="1"/>
    </xf>
    <xf numFmtId="0" fontId="3" fillId="0" borderId="19" xfId="1" applyFont="1" applyBorder="1" applyAlignment="1" applyProtection="1">
      <alignment horizontal="center" vertical="center" wrapText="1"/>
    </xf>
    <xf numFmtId="0" fontId="0" fillId="0" borderId="0" xfId="0" applyAlignment="1">
      <alignment horizontal="left" wrapText="1"/>
    </xf>
    <xf numFmtId="0" fontId="3" fillId="0" borderId="0" xfId="1" applyFont="1" applyAlignment="1" applyProtection="1">
      <alignment horizontal="center"/>
      <protection locked="0"/>
    </xf>
    <xf numFmtId="0" fontId="15" fillId="0" borderId="24" xfId="4" applyFont="1" applyFill="1" applyBorder="1" applyAlignment="1" applyProtection="1">
      <protection locked="0"/>
    </xf>
    <xf numFmtId="0" fontId="3" fillId="0" borderId="0" xfId="1" applyNumberFormat="1" applyFont="1" applyFill="1" applyAlignment="1" applyProtection="1">
      <alignment horizontal="left"/>
      <protection locked="0"/>
    </xf>
    <xf numFmtId="0" fontId="0" fillId="0" borderId="0" xfId="0" applyProtection="1">
      <protection locked="0"/>
    </xf>
    <xf numFmtId="0" fontId="0" fillId="0" borderId="0" xfId="0" applyAlignment="1" applyProtection="1">
      <alignment wrapText="1"/>
      <protection locked="0"/>
    </xf>
    <xf numFmtId="0" fontId="3" fillId="0" borderId="7" xfId="1" applyFont="1" applyBorder="1" applyAlignment="1" applyProtection="1">
      <alignment horizontal="center" vertical="center" wrapText="1"/>
    </xf>
    <xf numFmtId="43" fontId="3" fillId="7" borderId="31" xfId="1" applyNumberFormat="1" applyFont="1" applyFill="1" applyBorder="1" applyAlignment="1" applyProtection="1">
      <alignment horizontal="right" vertical="center"/>
    </xf>
    <xf numFmtId="41" fontId="4" fillId="7" borderId="32" xfId="1" applyNumberFormat="1" applyFont="1" applyFill="1" applyBorder="1" applyAlignment="1" applyProtection="1">
      <alignment horizontal="right" vertical="center"/>
    </xf>
    <xf numFmtId="43" fontId="3" fillId="9" borderId="18" xfId="1" applyNumberFormat="1" applyFont="1" applyFill="1" applyBorder="1" applyAlignment="1" applyProtection="1">
      <alignment horizontal="right" vertical="center"/>
      <protection locked="0"/>
    </xf>
    <xf numFmtId="41" fontId="4" fillId="0" borderId="2" xfId="1" applyNumberFormat="1" applyFont="1" applyFill="1" applyBorder="1" applyAlignment="1" applyProtection="1">
      <alignment horizontal="right" vertical="center"/>
    </xf>
    <xf numFmtId="0" fontId="30" fillId="0" borderId="0" xfId="0" applyFont="1" applyProtection="1"/>
    <xf numFmtId="0" fontId="4" fillId="0" borderId="0" xfId="1" applyFont="1" applyBorder="1" applyAlignment="1" applyProtection="1">
      <alignment horizontal="left" vertical="center"/>
    </xf>
    <xf numFmtId="0" fontId="3" fillId="12" borderId="0" xfId="1" applyFont="1" applyFill="1" applyAlignment="1" applyProtection="1">
      <alignment horizontal="left"/>
    </xf>
    <xf numFmtId="0" fontId="3" fillId="12" borderId="0" xfId="1" applyFont="1" applyFill="1" applyAlignment="1" applyProtection="1">
      <alignment horizontal="left" wrapText="1"/>
    </xf>
    <xf numFmtId="0" fontId="6" fillId="12" borderId="0" xfId="1" applyFont="1" applyFill="1" applyAlignment="1" applyProtection="1">
      <alignment horizontal="left" wrapText="1"/>
    </xf>
    <xf numFmtId="0" fontId="13" fillId="12" borderId="0" xfId="1" applyFont="1" applyFill="1" applyBorder="1" applyAlignment="1" applyProtection="1"/>
    <xf numFmtId="0" fontId="29" fillId="12" borderId="0" xfId="1" applyFont="1" applyFill="1" applyAlignment="1" applyProtection="1">
      <alignment horizontal="left" wrapText="1"/>
    </xf>
    <xf numFmtId="0" fontId="3" fillId="0" borderId="15" xfId="1" applyFont="1" applyBorder="1" applyAlignment="1" applyProtection="1">
      <alignment horizontal="left"/>
    </xf>
    <xf numFmtId="0" fontId="3" fillId="0" borderId="23" xfId="1" applyFont="1" applyBorder="1" applyAlignment="1" applyProtection="1">
      <alignment horizontal="left"/>
    </xf>
    <xf numFmtId="49" fontId="10" fillId="0" borderId="20" xfId="1" applyNumberFormat="1" applyFont="1" applyFill="1" applyBorder="1" applyAlignment="1" applyProtection="1">
      <alignment vertical="center"/>
    </xf>
    <xf numFmtId="0" fontId="3" fillId="0" borderId="0" xfId="1" applyFont="1" applyBorder="1" applyAlignment="1" applyProtection="1">
      <alignment horizontal="center" vertical="center"/>
    </xf>
    <xf numFmtId="41" fontId="3" fillId="3" borderId="0" xfId="1" applyNumberFormat="1" applyFont="1" applyFill="1" applyBorder="1" applyAlignment="1" applyProtection="1">
      <alignment horizontal="right"/>
    </xf>
    <xf numFmtId="166" fontId="18" fillId="0" borderId="0" xfId="1" applyNumberFormat="1" applyFont="1" applyBorder="1" applyProtection="1"/>
    <xf numFmtId="0" fontId="8" fillId="12" borderId="0" xfId="1" applyFont="1" applyFill="1" applyAlignment="1" applyProtection="1">
      <alignment vertical="center" wrapText="1"/>
    </xf>
    <xf numFmtId="0" fontId="3" fillId="0" borderId="15" xfId="8" applyFont="1" applyBorder="1" applyAlignment="1" applyProtection="1">
      <alignment horizontal="right" vertical="center"/>
    </xf>
    <xf numFmtId="9" fontId="3" fillId="7" borderId="18" xfId="7" applyFont="1" applyFill="1" applyBorder="1" applyAlignment="1" applyProtection="1">
      <alignment horizontal="right" vertical="center"/>
    </xf>
    <xf numFmtId="49" fontId="10" fillId="0" borderId="0" xfId="1" applyNumberFormat="1" applyFont="1" applyFill="1" applyBorder="1" applyAlignment="1" applyProtection="1">
      <alignment vertical="center"/>
    </xf>
    <xf numFmtId="0" fontId="23" fillId="0" borderId="0" xfId="0" applyFont="1" applyAlignment="1">
      <alignment horizontal="justify" vertical="center"/>
    </xf>
    <xf numFmtId="0" fontId="4" fillId="0" borderId="20" xfId="1" applyFont="1" applyBorder="1" applyAlignment="1" applyProtection="1">
      <alignment horizontal="left" vertical="center"/>
    </xf>
    <xf numFmtId="0" fontId="0" fillId="0" borderId="15" xfId="0" applyBorder="1" applyAlignment="1" applyProtection="1">
      <alignment horizontal="left" wrapText="1"/>
      <protection locked="0"/>
    </xf>
    <xf numFmtId="0" fontId="0" fillId="0" borderId="23" xfId="0" applyBorder="1" applyAlignment="1" applyProtection="1">
      <alignment horizontal="left" wrapText="1"/>
      <protection locked="0"/>
    </xf>
    <xf numFmtId="0" fontId="3" fillId="0" borderId="26" xfId="1" applyFont="1" applyBorder="1" applyProtection="1"/>
    <xf numFmtId="0" fontId="3" fillId="0" borderId="19" xfId="1" applyFont="1" applyFill="1" applyBorder="1" applyProtection="1"/>
    <xf numFmtId="0" fontId="3" fillId="0" borderId="9" xfId="1" applyFont="1" applyFill="1" applyBorder="1" applyProtection="1"/>
    <xf numFmtId="0" fontId="4" fillId="0" borderId="0" xfId="1" applyFont="1" applyFill="1" applyBorder="1" applyAlignment="1" applyProtection="1">
      <alignment horizontal="right" vertical="center" wrapText="1"/>
    </xf>
    <xf numFmtId="0" fontId="6" fillId="0" borderId="0" xfId="1" applyFont="1" applyAlignment="1" applyProtection="1">
      <alignment horizontal="left" wrapText="1"/>
    </xf>
    <xf numFmtId="0" fontId="3" fillId="0" borderId="0" xfId="1" applyFont="1" applyAlignment="1" applyProtection="1">
      <alignment horizontal="center"/>
    </xf>
    <xf numFmtId="0" fontId="0" fillId="0" borderId="17" xfId="0" applyBorder="1" applyAlignment="1">
      <alignment horizontal="center"/>
    </xf>
    <xf numFmtId="0" fontId="0" fillId="0" borderId="16" xfId="0" applyBorder="1" applyAlignment="1">
      <alignment horizontal="center"/>
    </xf>
    <xf numFmtId="0" fontId="3" fillId="0" borderId="0" xfId="1" applyFont="1" applyBorder="1" applyAlignment="1" applyProtection="1">
      <alignment horizontal="right" vertical="center" wrapText="1"/>
    </xf>
    <xf numFmtId="0" fontId="9" fillId="0" borderId="0" xfId="1" applyFont="1" applyFill="1" applyAlignment="1" applyProtection="1">
      <alignment wrapText="1"/>
    </xf>
    <xf numFmtId="0" fontId="19" fillId="0" borderId="0" xfId="1" applyFont="1" applyBorder="1" applyAlignment="1" applyProtection="1">
      <alignment wrapText="1"/>
    </xf>
    <xf numFmtId="0" fontId="13" fillId="0" borderId="0" xfId="1" applyFont="1" applyFill="1" applyBorder="1" applyAlignment="1" applyProtection="1">
      <alignment wrapText="1"/>
    </xf>
    <xf numFmtId="0" fontId="3" fillId="0" borderId="0" xfId="1" applyFont="1" applyAlignment="1" applyProtection="1">
      <alignment horizontal="right"/>
    </xf>
    <xf numFmtId="0" fontId="33" fillId="0" borderId="35" xfId="0" applyFont="1" applyBorder="1" applyAlignment="1">
      <alignment horizontal="justify" vertical="center"/>
    </xf>
    <xf numFmtId="0" fontId="33" fillId="0" borderId="36" xfId="0" applyFont="1" applyBorder="1" applyAlignment="1">
      <alignment horizontal="justify" vertical="center" wrapText="1"/>
    </xf>
    <xf numFmtId="0" fontId="32" fillId="0" borderId="35" xfId="0" applyFont="1" applyBorder="1" applyAlignment="1">
      <alignment horizontal="justify" vertical="center"/>
    </xf>
    <xf numFmtId="0" fontId="32" fillId="0" borderId="36" xfId="0" applyFont="1" applyBorder="1" applyAlignment="1">
      <alignment horizontal="justify" vertical="center" wrapText="1"/>
    </xf>
    <xf numFmtId="0" fontId="3" fillId="0" borderId="9" xfId="1" applyFont="1" applyBorder="1" applyAlignment="1" applyProtection="1">
      <alignment horizontal="center" vertical="center" wrapText="1"/>
    </xf>
    <xf numFmtId="0" fontId="3" fillId="0" borderId="7" xfId="1" applyFont="1" applyBorder="1" applyAlignment="1" applyProtection="1">
      <alignment horizontal="center"/>
    </xf>
    <xf numFmtId="0" fontId="6" fillId="0" borderId="0" xfId="1" applyFont="1" applyFill="1" applyBorder="1" applyAlignment="1" applyProtection="1">
      <alignment wrapText="1"/>
    </xf>
    <xf numFmtId="0" fontId="4" fillId="0" borderId="0" xfId="1" applyFont="1" applyFill="1" applyBorder="1" applyAlignment="1" applyProtection="1">
      <alignment vertical="center" wrapText="1"/>
    </xf>
    <xf numFmtId="0" fontId="4" fillId="7" borderId="39" xfId="1" applyFont="1" applyFill="1" applyBorder="1" applyAlignment="1" applyProtection="1">
      <alignment horizontal="center" vertical="center" wrapText="1"/>
    </xf>
    <xf numFmtId="0" fontId="4" fillId="7" borderId="41" xfId="1" applyFont="1" applyFill="1" applyBorder="1" applyAlignment="1" applyProtection="1">
      <alignment horizontal="center" vertical="center" wrapText="1"/>
    </xf>
    <xf numFmtId="0" fontId="3" fillId="0" borderId="3" xfId="1" applyFont="1" applyFill="1" applyBorder="1" applyAlignment="1" applyProtection="1">
      <alignment horizontal="right" vertical="center"/>
    </xf>
    <xf numFmtId="49" fontId="6" fillId="9" borderId="0" xfId="1" applyNumberFormat="1" applyFont="1" applyFill="1" applyBorder="1" applyAlignment="1" applyProtection="1">
      <alignment horizontal="left" wrapText="1"/>
      <protection locked="0"/>
    </xf>
    <xf numFmtId="0" fontId="3" fillId="8" borderId="4" xfId="1" applyFont="1" applyFill="1" applyBorder="1" applyAlignment="1" applyProtection="1">
      <alignment horizontal="left" vertical="center" wrapText="1"/>
      <protection locked="0"/>
    </xf>
    <xf numFmtId="0" fontId="6" fillId="0" borderId="0" xfId="1" applyFont="1" applyBorder="1" applyAlignment="1" applyProtection="1">
      <alignment wrapText="1"/>
    </xf>
    <xf numFmtId="0" fontId="4" fillId="7" borderId="40" xfId="1" applyFont="1" applyFill="1" applyBorder="1" applyAlignment="1" applyProtection="1">
      <alignment horizontal="center" vertical="center" wrapText="1"/>
    </xf>
    <xf numFmtId="0" fontId="6" fillId="0" borderId="0" xfId="1" applyFont="1" applyAlignment="1" applyProtection="1">
      <alignment wrapText="1"/>
    </xf>
    <xf numFmtId="0" fontId="3" fillId="9" borderId="4" xfId="1" applyFont="1" applyFill="1" applyBorder="1" applyAlignment="1" applyProtection="1">
      <alignment horizontal="left" vertical="center" wrapText="1"/>
      <protection locked="0"/>
    </xf>
    <xf numFmtId="0" fontId="4" fillId="0" borderId="0" xfId="1" applyFont="1" applyAlignment="1" applyProtection="1">
      <alignment horizontal="left" vertical="center" wrapText="1"/>
    </xf>
    <xf numFmtId="0" fontId="4" fillId="0" borderId="0" xfId="1" applyFont="1" applyAlignment="1" applyProtection="1">
      <alignment horizontal="left" vertical="center"/>
    </xf>
    <xf numFmtId="0" fontId="3" fillId="0" borderId="0" xfId="1" applyFont="1" applyAlignment="1" applyProtection="1">
      <alignment horizontal="center" vertical="center"/>
    </xf>
    <xf numFmtId="0" fontId="4" fillId="0" borderId="27" xfId="1" applyFont="1" applyBorder="1" applyAlignment="1" applyProtection="1">
      <alignment horizontal="left" vertical="center"/>
    </xf>
    <xf numFmtId="0" fontId="4" fillId="0" borderId="28" xfId="1" applyFont="1" applyBorder="1" applyAlignment="1" applyProtection="1">
      <alignment horizontal="left" vertical="center"/>
    </xf>
    <xf numFmtId="0" fontId="3" fillId="9" borderId="17" xfId="1" applyFont="1" applyFill="1" applyBorder="1" applyAlignment="1" applyProtection="1">
      <alignment vertical="top" wrapText="1"/>
      <protection locked="0"/>
    </xf>
    <xf numFmtId="0" fontId="3" fillId="9" borderId="37" xfId="1" applyFont="1" applyFill="1" applyBorder="1" applyAlignment="1" applyProtection="1">
      <alignment vertical="top" wrapText="1"/>
      <protection locked="0"/>
    </xf>
    <xf numFmtId="0" fontId="3" fillId="9" borderId="16" xfId="1" applyFont="1" applyFill="1" applyBorder="1" applyAlignment="1" applyProtection="1">
      <alignment vertical="top" wrapText="1"/>
      <protection locked="0"/>
    </xf>
    <xf numFmtId="0" fontId="5"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center"/>
    </xf>
    <xf numFmtId="0" fontId="4" fillId="0" borderId="0" xfId="1" applyFont="1" applyFill="1" applyBorder="1" applyAlignment="1" applyProtection="1">
      <alignment horizontal="left" vertical="center"/>
    </xf>
    <xf numFmtId="0" fontId="3" fillId="9" borderId="13"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xf>
    <xf numFmtId="0" fontId="6" fillId="10" borderId="0" xfId="1" applyFont="1" applyFill="1" applyBorder="1" applyAlignment="1" applyProtection="1">
      <alignment horizontal="left" wrapText="1"/>
      <protection locked="0"/>
    </xf>
    <xf numFmtId="167" fontId="3" fillId="8" borderId="3" xfId="6" applyNumberFormat="1" applyFont="1" applyFill="1" applyBorder="1" applyAlignment="1" applyProtection="1">
      <alignment horizontal="right" vertical="center"/>
      <protection locked="0"/>
    </xf>
    <xf numFmtId="167" fontId="3" fillId="7" borderId="3" xfId="6" applyNumberFormat="1" applyFont="1" applyFill="1" applyBorder="1" applyAlignment="1" applyProtection="1">
      <alignment horizontal="right" vertical="center"/>
    </xf>
    <xf numFmtId="167" fontId="3" fillId="7" borderId="45" xfId="6" applyNumberFormat="1" applyFont="1" applyFill="1" applyBorder="1" applyAlignment="1" applyProtection="1">
      <alignment horizontal="right" vertical="center"/>
    </xf>
    <xf numFmtId="167" fontId="3" fillId="7" borderId="18" xfId="6" applyNumberFormat="1" applyFont="1" applyFill="1" applyBorder="1" applyAlignment="1" applyProtection="1">
      <alignment horizontal="right" vertical="center"/>
    </xf>
    <xf numFmtId="167" fontId="4" fillId="7" borderId="1" xfId="6" applyNumberFormat="1" applyFont="1" applyFill="1" applyBorder="1" applyAlignment="1" applyProtection="1">
      <alignment horizontal="right" vertical="center"/>
    </xf>
    <xf numFmtId="167" fontId="3" fillId="9" borderId="3" xfId="6" applyNumberFormat="1" applyFont="1" applyFill="1" applyBorder="1" applyAlignment="1" applyProtection="1">
      <alignment horizontal="right" vertical="center"/>
      <protection locked="0"/>
    </xf>
    <xf numFmtId="167" fontId="3" fillId="7" borderId="31" xfId="6" applyNumberFormat="1" applyFont="1" applyFill="1" applyBorder="1" applyAlignment="1" applyProtection="1">
      <alignment horizontal="right" vertical="center"/>
    </xf>
    <xf numFmtId="167" fontId="4" fillId="7" borderId="32" xfId="6" applyNumberFormat="1" applyFont="1" applyFill="1" applyBorder="1" applyAlignment="1" applyProtection="1">
      <alignment horizontal="right" vertical="center"/>
    </xf>
    <xf numFmtId="167" fontId="3" fillId="9" borderId="18" xfId="6" applyNumberFormat="1" applyFont="1" applyFill="1" applyBorder="1" applyAlignment="1" applyProtection="1">
      <alignment horizontal="right" vertical="center"/>
      <protection locked="0"/>
    </xf>
    <xf numFmtId="167" fontId="3" fillId="9" borderId="5" xfId="6" applyNumberFormat="1" applyFont="1" applyFill="1" applyBorder="1" applyAlignment="1" applyProtection="1">
      <alignment vertical="center"/>
      <protection locked="0"/>
    </xf>
    <xf numFmtId="167" fontId="3" fillId="9" borderId="4" xfId="6" applyNumberFormat="1" applyFont="1" applyFill="1" applyBorder="1" applyAlignment="1" applyProtection="1">
      <alignment horizontal="right" vertical="top"/>
      <protection locked="0"/>
    </xf>
    <xf numFmtId="167" fontId="3" fillId="9" borderId="3" xfId="6" applyNumberFormat="1" applyFont="1" applyFill="1" applyBorder="1" applyAlignment="1" applyProtection="1">
      <alignment horizontal="right" vertical="top"/>
      <protection locked="0"/>
    </xf>
    <xf numFmtId="167" fontId="3" fillId="7" borderId="2" xfId="6" applyNumberFormat="1" applyFont="1" applyFill="1" applyBorder="1" applyAlignment="1" applyProtection="1">
      <alignment horizontal="right" vertical="top"/>
    </xf>
    <xf numFmtId="167" fontId="3" fillId="7" borderId="1" xfId="6" applyNumberFormat="1" applyFont="1" applyFill="1" applyBorder="1" applyAlignment="1" applyProtection="1">
      <alignment horizontal="right" vertical="top"/>
    </xf>
    <xf numFmtId="167" fontId="8" fillId="7" borderId="3" xfId="6" applyNumberFormat="1" applyFont="1" applyFill="1" applyBorder="1" applyAlignment="1" applyProtection="1">
      <alignment horizontal="right" vertical="center"/>
    </xf>
    <xf numFmtId="167" fontId="3" fillId="7" borderId="42" xfId="6" applyNumberFormat="1" applyFont="1" applyFill="1" applyBorder="1" applyAlignment="1" applyProtection="1">
      <alignment horizontal="center" vertical="center" wrapText="1"/>
    </xf>
    <xf numFmtId="167" fontId="3" fillId="7" borderId="43" xfId="6" applyNumberFormat="1" applyFont="1" applyFill="1" applyBorder="1" applyAlignment="1" applyProtection="1">
      <alignment horizontal="center" vertical="center" wrapText="1"/>
    </xf>
    <xf numFmtId="0" fontId="3" fillId="7" borderId="43" xfId="6" applyNumberFormat="1" applyFont="1" applyFill="1" applyBorder="1" applyAlignment="1" applyProtection="1">
      <alignment horizontal="center" vertical="center" wrapText="1"/>
    </xf>
    <xf numFmtId="0" fontId="3" fillId="7" borderId="44" xfId="6" applyNumberFormat="1" applyFont="1" applyFill="1" applyBorder="1" applyAlignment="1" applyProtection="1">
      <alignment horizontal="center" vertical="center" wrapText="1"/>
    </xf>
    <xf numFmtId="0" fontId="3" fillId="8" borderId="5" xfId="1" applyNumberFormat="1" applyFont="1" applyFill="1" applyBorder="1" applyAlignment="1" applyProtection="1">
      <alignment vertical="center" wrapText="1"/>
      <protection locked="0"/>
    </xf>
    <xf numFmtId="0" fontId="3" fillId="9" borderId="5" xfId="1" applyNumberFormat="1" applyFont="1" applyFill="1" applyBorder="1" applyAlignment="1" applyProtection="1">
      <alignment vertical="center" wrapText="1"/>
      <protection locked="0"/>
    </xf>
    <xf numFmtId="0" fontId="3" fillId="9" borderId="46" xfId="1" applyNumberFormat="1" applyFont="1" applyFill="1" applyBorder="1" applyAlignment="1" applyProtection="1">
      <alignment vertical="center" wrapText="1"/>
      <protection locked="0"/>
    </xf>
    <xf numFmtId="0" fontId="4" fillId="7" borderId="9" xfId="1" applyNumberFormat="1" applyFont="1" applyFill="1" applyBorder="1" applyAlignment="1" applyProtection="1">
      <alignment horizontal="right" vertical="center"/>
    </xf>
    <xf numFmtId="0" fontId="3" fillId="9" borderId="4" xfId="1" applyNumberFormat="1" applyFont="1" applyFill="1" applyBorder="1" applyAlignment="1" applyProtection="1">
      <alignment horizontal="right" vertical="center"/>
      <protection locked="0"/>
    </xf>
    <xf numFmtId="0" fontId="4" fillId="7" borderId="2" xfId="1" applyNumberFormat="1" applyFont="1" applyFill="1" applyBorder="1" applyAlignment="1" applyProtection="1">
      <alignment horizontal="right" vertical="center"/>
    </xf>
    <xf numFmtId="0" fontId="3" fillId="9" borderId="6" xfId="1" applyNumberFormat="1" applyFont="1" applyFill="1" applyBorder="1" applyAlignment="1" applyProtection="1">
      <alignment vertical="center"/>
      <protection locked="0"/>
    </xf>
    <xf numFmtId="167" fontId="4" fillId="9" borderId="3" xfId="6" applyNumberFormat="1" applyFont="1" applyFill="1" applyBorder="1" applyAlignment="1" applyProtection="1">
      <alignment horizontal="right" vertical="center"/>
      <protection locked="0"/>
    </xf>
    <xf numFmtId="10" fontId="8" fillId="7" borderId="3" xfId="7" applyNumberFormat="1" applyFont="1" applyFill="1" applyBorder="1" applyAlignment="1" applyProtection="1">
      <alignment horizontal="right" vertical="center"/>
      <protection locked="0"/>
    </xf>
    <xf numFmtId="49" fontId="6" fillId="0" borderId="0" xfId="1" applyNumberFormat="1" applyFont="1" applyFill="1" applyBorder="1" applyAlignment="1" applyProtection="1">
      <alignment horizontal="left" wrapText="1"/>
    </xf>
    <xf numFmtId="41" fontId="18" fillId="3" borderId="7" xfId="1" applyNumberFormat="1" applyFont="1" applyFill="1" applyBorder="1" applyAlignment="1" applyProtection="1"/>
    <xf numFmtId="0" fontId="18" fillId="3" borderId="20" xfId="1" applyFont="1" applyFill="1" applyBorder="1" applyAlignment="1" applyProtection="1">
      <alignment wrapText="1"/>
    </xf>
    <xf numFmtId="41" fontId="18" fillId="3" borderId="7" xfId="1" applyNumberFormat="1" applyFont="1" applyFill="1" applyBorder="1" applyAlignment="1" applyProtection="1">
      <alignment wrapText="1"/>
    </xf>
    <xf numFmtId="0" fontId="3" fillId="3" borderId="20" xfId="1" applyFont="1" applyFill="1" applyBorder="1" applyAlignment="1" applyProtection="1"/>
    <xf numFmtId="0" fontId="11" fillId="3" borderId="20" xfId="1" applyFont="1" applyFill="1" applyBorder="1" applyAlignment="1" applyProtection="1"/>
    <xf numFmtId="0" fontId="11" fillId="3" borderId="20" xfId="1" applyFont="1" applyFill="1" applyBorder="1" applyAlignment="1" applyProtection="1">
      <alignment wrapText="1"/>
    </xf>
    <xf numFmtId="0" fontId="22" fillId="0" borderId="0" xfId="1" applyFont="1" applyFill="1" applyProtection="1"/>
    <xf numFmtId="167" fontId="10" fillId="9" borderId="3" xfId="6" applyNumberFormat="1" applyFont="1" applyFill="1" applyBorder="1" applyAlignment="1" applyProtection="1">
      <alignment horizontal="right" vertical="center"/>
      <protection locked="0"/>
    </xf>
    <xf numFmtId="0" fontId="10" fillId="9" borderId="4" xfId="1" applyNumberFormat="1" applyFont="1" applyFill="1" applyBorder="1" applyAlignment="1" applyProtection="1">
      <alignment horizontal="right" vertical="center"/>
      <protection locked="0"/>
    </xf>
    <xf numFmtId="0" fontId="10" fillId="9" borderId="4" xfId="1" applyFont="1" applyFill="1" applyBorder="1" applyAlignment="1" applyProtection="1">
      <alignment vertical="center"/>
      <protection locked="0"/>
    </xf>
    <xf numFmtId="0" fontId="10" fillId="9" borderId="5" xfId="1" applyFont="1" applyFill="1" applyBorder="1" applyAlignment="1" applyProtection="1">
      <alignment vertical="center"/>
      <protection locked="0"/>
    </xf>
    <xf numFmtId="1" fontId="3" fillId="9" borderId="0" xfId="1" applyNumberFormat="1" applyFont="1" applyFill="1" applyBorder="1" applyAlignment="1" applyProtection="1">
      <alignment horizontal="center" vertical="center" wrapText="1"/>
      <protection locked="0"/>
    </xf>
    <xf numFmtId="0" fontId="3" fillId="9" borderId="4" xfId="1" applyFont="1" applyFill="1" applyBorder="1" applyAlignment="1" applyProtection="1">
      <alignment horizontal="left" vertical="center" wrapText="1"/>
      <protection locked="0"/>
    </xf>
    <xf numFmtId="0" fontId="3" fillId="9" borderId="5" xfId="1" applyFont="1" applyFill="1" applyBorder="1" applyAlignment="1" applyProtection="1">
      <alignment horizontal="left" vertical="center" wrapText="1"/>
      <protection locked="0"/>
    </xf>
    <xf numFmtId="0" fontId="3" fillId="9" borderId="3" xfId="1" applyFont="1" applyFill="1" applyBorder="1" applyAlignment="1" applyProtection="1">
      <alignment horizontal="left" vertical="center" wrapText="1"/>
      <protection locked="0"/>
    </xf>
    <xf numFmtId="0" fontId="6" fillId="0" borderId="0" xfId="1" applyFont="1" applyAlignment="1" applyProtection="1">
      <alignment wrapText="1"/>
    </xf>
    <xf numFmtId="0" fontId="3" fillId="0" borderId="0" xfId="1" applyFont="1" applyAlignment="1" applyProtection="1">
      <alignment horizontal="center"/>
    </xf>
    <xf numFmtId="0" fontId="6" fillId="0" borderId="0" xfId="1" applyFont="1" applyFill="1" applyBorder="1" applyAlignment="1" applyProtection="1">
      <alignment horizontal="center" wrapText="1"/>
    </xf>
    <xf numFmtId="0" fontId="6" fillId="0" borderId="0" xfId="1" applyFont="1" applyAlignment="1" applyProtection="1">
      <alignment horizontal="center" wrapText="1"/>
    </xf>
    <xf numFmtId="0" fontId="6" fillId="0" borderId="0" xfId="1" applyFont="1" applyFill="1" applyBorder="1" applyAlignment="1" applyProtection="1">
      <alignment horizontal="left"/>
    </xf>
    <xf numFmtId="0" fontId="6" fillId="10" borderId="0" xfId="1" applyFont="1" applyFill="1" applyBorder="1" applyAlignment="1" applyProtection="1">
      <alignment horizontal="left" wrapText="1"/>
      <protection locked="0"/>
    </xf>
    <xf numFmtId="0" fontId="8" fillId="2" borderId="0" xfId="1" applyFont="1" applyFill="1" applyBorder="1" applyAlignment="1" applyProtection="1">
      <alignment horizontal="left"/>
    </xf>
    <xf numFmtId="0" fontId="6" fillId="9" borderId="0" xfId="1" applyFont="1" applyFill="1" applyAlignment="1" applyProtection="1">
      <alignment horizontal="left" wrapText="1"/>
      <protection locked="0"/>
    </xf>
    <xf numFmtId="14" fontId="3" fillId="9" borderId="0" xfId="1" applyNumberFormat="1" applyFont="1" applyFill="1" applyBorder="1" applyAlignment="1" applyProtection="1">
      <alignment horizontal="left" vertical="center" wrapText="1"/>
      <protection locked="0"/>
    </xf>
    <xf numFmtId="0" fontId="8" fillId="2" borderId="0" xfId="1" applyFont="1" applyFill="1" applyBorder="1" applyAlignment="1" applyProtection="1">
      <alignment horizontal="center" vertical="top"/>
    </xf>
    <xf numFmtId="0" fontId="6" fillId="0" borderId="0" xfId="1" applyFont="1" applyBorder="1" applyAlignment="1" applyProtection="1">
      <alignment horizontal="right" vertical="center" wrapText="1"/>
    </xf>
    <xf numFmtId="0" fontId="6" fillId="0" borderId="0" xfId="1" applyFont="1" applyAlignment="1" applyProtection="1">
      <alignment horizontal="right" vertical="center" wrapText="1"/>
    </xf>
    <xf numFmtId="49" fontId="6" fillId="9" borderId="0" xfId="1" applyNumberFormat="1" applyFont="1" applyFill="1" applyBorder="1" applyAlignment="1" applyProtection="1">
      <alignment horizontal="left" wrapText="1"/>
      <protection locked="0"/>
    </xf>
    <xf numFmtId="0" fontId="3" fillId="9" borderId="4" xfId="1" applyFont="1" applyFill="1" applyBorder="1" applyAlignment="1" applyProtection="1">
      <alignment vertical="top" wrapText="1"/>
      <protection locked="0"/>
    </xf>
    <xf numFmtId="0" fontId="3" fillId="9" borderId="6" xfId="1" applyFont="1" applyFill="1" applyBorder="1" applyAlignment="1" applyProtection="1">
      <alignment vertical="top" wrapText="1"/>
      <protection locked="0"/>
    </xf>
    <xf numFmtId="0" fontId="3" fillId="9" borderId="5" xfId="1" applyFont="1" applyFill="1" applyBorder="1" applyAlignment="1" applyProtection="1">
      <alignment vertical="top" wrapText="1"/>
      <protection locked="0"/>
    </xf>
    <xf numFmtId="0" fontId="3" fillId="8" borderId="4" xfId="1" applyFont="1" applyFill="1" applyBorder="1" applyAlignment="1" applyProtection="1">
      <alignment horizontal="left" vertical="center" wrapText="1"/>
      <protection locked="0"/>
    </xf>
    <xf numFmtId="0" fontId="3" fillId="8" borderId="5" xfId="1" applyFont="1" applyFill="1" applyBorder="1" applyAlignment="1" applyProtection="1">
      <alignment horizontal="left" vertical="center" wrapText="1"/>
      <protection locked="0"/>
    </xf>
    <xf numFmtId="0" fontId="10" fillId="9" borderId="4" xfId="1" applyFont="1" applyFill="1" applyBorder="1" applyAlignment="1" applyProtection="1">
      <alignment horizontal="left" vertical="center"/>
      <protection locked="0"/>
    </xf>
    <xf numFmtId="0" fontId="10" fillId="9" borderId="6" xfId="1" applyFont="1" applyFill="1" applyBorder="1" applyAlignment="1" applyProtection="1">
      <alignment horizontal="left" vertical="center"/>
      <protection locked="0"/>
    </xf>
    <xf numFmtId="0" fontId="10" fillId="9" borderId="5" xfId="1" applyFont="1" applyFill="1" applyBorder="1" applyAlignment="1" applyProtection="1">
      <alignment horizontal="left" vertical="center"/>
      <protection locked="0"/>
    </xf>
    <xf numFmtId="0" fontId="10" fillId="9" borderId="4" xfId="1" applyFont="1" applyFill="1" applyBorder="1" applyAlignment="1" applyProtection="1">
      <alignment vertical="center"/>
      <protection locked="0"/>
    </xf>
    <xf numFmtId="0" fontId="10" fillId="9" borderId="5" xfId="1" applyFont="1" applyFill="1" applyBorder="1" applyAlignment="1" applyProtection="1">
      <alignment vertical="center"/>
      <protection locked="0"/>
    </xf>
    <xf numFmtId="0" fontId="3" fillId="0" borderId="15"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3" fillId="0" borderId="23" xfId="1" applyFont="1" applyFill="1" applyBorder="1" applyAlignment="1" applyProtection="1">
      <alignment horizontal="left" vertical="center"/>
    </xf>
    <xf numFmtId="0" fontId="3" fillId="0" borderId="13"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0" fontId="3" fillId="0" borderId="11" xfId="1" applyFont="1" applyFill="1" applyBorder="1" applyAlignment="1" applyProtection="1">
      <alignment horizontal="left" vertical="center"/>
    </xf>
    <xf numFmtId="0" fontId="3" fillId="9" borderId="4" xfId="1" applyFont="1" applyFill="1" applyBorder="1" applyAlignment="1" applyProtection="1">
      <alignment vertical="center"/>
      <protection locked="0"/>
    </xf>
    <xf numFmtId="0" fontId="3" fillId="9" borderId="5" xfId="1" applyFont="1" applyFill="1" applyBorder="1" applyAlignment="1" applyProtection="1">
      <alignment vertical="center"/>
      <protection locked="0"/>
    </xf>
    <xf numFmtId="0" fontId="3" fillId="9" borderId="4" xfId="1" applyFont="1" applyFill="1" applyBorder="1" applyAlignment="1" applyProtection="1">
      <alignment horizontal="left" vertical="center"/>
      <protection locked="0"/>
    </xf>
    <xf numFmtId="0" fontId="3" fillId="9" borderId="6" xfId="1" applyFont="1" applyFill="1" applyBorder="1" applyAlignment="1" applyProtection="1">
      <alignment horizontal="left" vertical="center"/>
      <protection locked="0"/>
    </xf>
    <xf numFmtId="0" fontId="3" fillId="9" borderId="5" xfId="1" applyFont="1" applyFill="1" applyBorder="1" applyAlignment="1" applyProtection="1">
      <alignment horizontal="left" vertical="center"/>
      <protection locked="0"/>
    </xf>
    <xf numFmtId="0" fontId="3" fillId="0" borderId="15" xfId="1" applyFont="1" applyBorder="1" applyAlignment="1" applyProtection="1">
      <alignment horizontal="left" vertical="center"/>
    </xf>
    <xf numFmtId="0" fontId="3" fillId="0" borderId="10" xfId="1" applyFont="1" applyBorder="1" applyAlignment="1" applyProtection="1">
      <alignment horizontal="left" vertical="center"/>
    </xf>
    <xf numFmtId="0" fontId="3" fillId="0" borderId="23" xfId="1" applyFont="1" applyBorder="1" applyAlignment="1" applyProtection="1">
      <alignment horizontal="left" vertical="center"/>
    </xf>
    <xf numFmtId="0" fontId="3" fillId="0" borderId="15" xfId="1" applyFont="1" applyBorder="1" applyAlignment="1" applyProtection="1">
      <alignment horizontal="left" vertical="center" wrapText="1"/>
    </xf>
    <xf numFmtId="0" fontId="3" fillId="0" borderId="10" xfId="1" applyFont="1" applyBorder="1" applyAlignment="1" applyProtection="1">
      <alignment horizontal="left" vertical="center" wrapText="1"/>
    </xf>
    <xf numFmtId="0" fontId="3" fillId="0" borderId="23" xfId="1" applyFont="1" applyBorder="1" applyAlignment="1" applyProtection="1">
      <alignment horizontal="left" vertical="center" wrapText="1"/>
    </xf>
    <xf numFmtId="0" fontId="3" fillId="9" borderId="45" xfId="1" applyFont="1" applyFill="1" applyBorder="1" applyAlignment="1" applyProtection="1">
      <alignment horizontal="left" vertical="center" wrapText="1"/>
      <protection locked="0"/>
    </xf>
    <xf numFmtId="0" fontId="3" fillId="9" borderId="13" xfId="1" applyFont="1" applyFill="1" applyBorder="1" applyAlignment="1" applyProtection="1">
      <alignment horizontal="left" vertical="center" wrapText="1"/>
      <protection locked="0"/>
    </xf>
    <xf numFmtId="0" fontId="3" fillId="0" borderId="0" xfId="1" applyFont="1" applyAlignment="1" applyProtection="1">
      <alignment horizontal="center" vertical="center"/>
    </xf>
    <xf numFmtId="0" fontId="8" fillId="2" borderId="0" xfId="1" applyFont="1" applyFill="1" applyBorder="1" applyAlignment="1" applyProtection="1">
      <alignment horizontal="center"/>
    </xf>
    <xf numFmtId="49" fontId="9" fillId="0" borderId="0" xfId="1" applyNumberFormat="1" applyFont="1" applyFill="1" applyBorder="1" applyAlignment="1" applyProtection="1">
      <alignment horizontal="center"/>
    </xf>
    <xf numFmtId="0" fontId="11" fillId="0" borderId="0" xfId="1" applyFont="1" applyBorder="1" applyAlignment="1" applyProtection="1">
      <alignment horizontal="left" vertical="center" wrapText="1"/>
    </xf>
    <xf numFmtId="0" fontId="11" fillId="0" borderId="0" xfId="1" applyFont="1" applyBorder="1" applyAlignment="1" applyProtection="1">
      <alignment wrapText="1"/>
    </xf>
    <xf numFmtId="0" fontId="3" fillId="9" borderId="4" xfId="1" applyFont="1" applyFill="1" applyBorder="1" applyAlignment="1" applyProtection="1">
      <alignment horizontal="center" vertical="center"/>
      <protection locked="0"/>
    </xf>
    <xf numFmtId="0" fontId="3" fillId="9" borderId="6" xfId="1" applyFont="1" applyFill="1" applyBorder="1" applyAlignment="1" applyProtection="1">
      <alignment horizontal="center" vertical="center"/>
      <protection locked="0"/>
    </xf>
    <xf numFmtId="0" fontId="4" fillId="0" borderId="27" xfId="1" applyFont="1" applyBorder="1" applyAlignment="1" applyProtection="1">
      <alignment horizontal="left" vertical="center"/>
    </xf>
    <xf numFmtId="0" fontId="4" fillId="0" borderId="28" xfId="1" applyFont="1" applyBorder="1" applyAlignment="1" applyProtection="1">
      <alignment horizontal="left" vertical="center"/>
    </xf>
    <xf numFmtId="0" fontId="4" fillId="0" borderId="33" xfId="1" applyFont="1" applyBorder="1" applyAlignment="1" applyProtection="1">
      <alignment horizontal="left" vertical="center"/>
    </xf>
    <xf numFmtId="0" fontId="18" fillId="0" borderId="0" xfId="1" applyFont="1" applyFill="1" applyBorder="1" applyAlignment="1" applyProtection="1">
      <alignment horizontal="center" vertical="top"/>
    </xf>
    <xf numFmtId="0" fontId="22" fillId="0" borderId="0" xfId="1" applyFont="1" applyAlignment="1" applyProtection="1">
      <alignment horizontal="center" vertical="center" wrapText="1"/>
    </xf>
    <xf numFmtId="0" fontId="22" fillId="0" borderId="0" xfId="1" applyFont="1" applyAlignment="1" applyProtection="1">
      <alignment horizontal="left" vertical="center" wrapText="1"/>
    </xf>
    <xf numFmtId="0" fontId="3" fillId="0" borderId="28" xfId="1" applyFont="1" applyFill="1" applyBorder="1" applyAlignment="1" applyProtection="1">
      <alignment horizontal="center" vertical="center"/>
    </xf>
    <xf numFmtId="0" fontId="3" fillId="0" borderId="29"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20" xfId="1" applyFont="1" applyFill="1" applyBorder="1" applyAlignment="1" applyProtection="1">
      <alignment horizontal="center" vertical="center"/>
    </xf>
    <xf numFmtId="0" fontId="4" fillId="0" borderId="7"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20" xfId="1" applyFont="1" applyFill="1" applyBorder="1" applyAlignment="1" applyProtection="1">
      <alignment horizontal="left" vertical="center"/>
    </xf>
    <xf numFmtId="0" fontId="3" fillId="0" borderId="0" xfId="1" applyFont="1" applyAlignment="1" applyProtection="1">
      <alignment horizontal="center" wrapText="1"/>
    </xf>
    <xf numFmtId="0" fontId="5" fillId="0" borderId="0" xfId="1" applyFont="1" applyFill="1" applyBorder="1" applyAlignment="1" applyProtection="1">
      <alignment horizontal="center" wrapText="1"/>
    </xf>
    <xf numFmtId="0" fontId="6" fillId="10" borderId="0" xfId="1" applyFont="1" applyFill="1" applyBorder="1" applyAlignment="1" applyProtection="1">
      <alignment horizontal="left"/>
      <protection locked="0"/>
    </xf>
    <xf numFmtId="0" fontId="6" fillId="10" borderId="20" xfId="1" applyFont="1" applyFill="1" applyBorder="1" applyAlignment="1" applyProtection="1">
      <alignment horizontal="left"/>
      <protection locked="0"/>
    </xf>
    <xf numFmtId="49" fontId="9" fillId="0" borderId="0" xfId="1" applyNumberFormat="1" applyFont="1" applyFill="1" applyBorder="1" applyAlignment="1" applyProtection="1">
      <alignment horizontal="left"/>
    </xf>
    <xf numFmtId="0" fontId="3" fillId="0" borderId="0" xfId="1" applyFont="1" applyFill="1" applyAlignment="1" applyProtection="1">
      <alignment horizontal="center"/>
    </xf>
    <xf numFmtId="0" fontId="3" fillId="0" borderId="22" xfId="1" applyFont="1" applyFill="1" applyBorder="1" applyAlignment="1" applyProtection="1">
      <alignment horizontal="center" wrapText="1"/>
    </xf>
    <xf numFmtId="0" fontId="8" fillId="0" borderId="10" xfId="1" applyFont="1" applyBorder="1" applyAlignment="1" applyProtection="1">
      <alignment horizontal="center" vertical="center"/>
    </xf>
    <xf numFmtId="0" fontId="3" fillId="0" borderId="0" xfId="1" applyFont="1" applyBorder="1" applyAlignment="1" applyProtection="1">
      <alignment horizontal="center"/>
    </xf>
    <xf numFmtId="0" fontId="8" fillId="0" borderId="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3" fillId="0" borderId="7" xfId="1" applyFont="1" applyFill="1" applyBorder="1" applyAlignment="1" applyProtection="1">
      <alignment horizontal="right" vertical="center"/>
    </xf>
    <xf numFmtId="0" fontId="3" fillId="0" borderId="0" xfId="1" applyFont="1" applyFill="1" applyBorder="1" applyAlignment="1" applyProtection="1">
      <alignment horizontal="right" vertical="center"/>
    </xf>
    <xf numFmtId="0" fontId="3" fillId="9" borderId="0" xfId="1" applyFont="1" applyFill="1" applyAlignment="1" applyProtection="1">
      <alignment horizontal="left" vertical="center" wrapText="1"/>
      <protection locked="0"/>
    </xf>
    <xf numFmtId="0" fontId="4" fillId="7" borderId="30" xfId="1" applyFont="1" applyFill="1" applyBorder="1" applyAlignment="1" applyProtection="1">
      <alignment horizontal="center" vertical="center" wrapText="1"/>
    </xf>
    <xf numFmtId="0" fontId="4" fillId="7" borderId="38" xfId="1" applyFont="1" applyFill="1" applyBorder="1" applyAlignment="1" applyProtection="1">
      <alignment horizontal="center" vertical="center" wrapText="1"/>
    </xf>
    <xf numFmtId="0" fontId="6" fillId="0" borderId="0" xfId="1" applyFont="1" applyBorder="1" applyAlignment="1" applyProtection="1">
      <alignment wrapText="1"/>
    </xf>
    <xf numFmtId="0" fontId="22" fillId="0" borderId="0" xfId="1" applyFont="1" applyFill="1" applyBorder="1" applyAlignment="1" applyProtection="1">
      <alignment horizontal="left" vertical="top" wrapText="1"/>
    </xf>
    <xf numFmtId="0" fontId="18" fillId="0" borderId="0" xfId="1" applyFont="1" applyAlignment="1" applyProtection="1">
      <alignment horizontal="center" vertical="center" wrapText="1"/>
    </xf>
    <xf numFmtId="0" fontId="22" fillId="0" borderId="0" xfId="1" applyFont="1" applyFill="1" applyAlignment="1" applyProtection="1">
      <alignment wrapText="1"/>
    </xf>
    <xf numFmtId="0" fontId="18" fillId="0" borderId="0" xfId="1" applyFont="1" applyAlignment="1" applyProtection="1">
      <alignment wrapText="1"/>
    </xf>
    <xf numFmtId="0" fontId="22" fillId="0" borderId="0" xfId="1" applyFont="1" applyAlignment="1" applyProtection="1">
      <alignment vertical="top" wrapText="1"/>
    </xf>
    <xf numFmtId="0" fontId="18" fillId="0" borderId="0" xfId="1" applyFont="1" applyAlignment="1" applyProtection="1">
      <alignment vertical="top" wrapText="1"/>
    </xf>
    <xf numFmtId="49" fontId="21" fillId="8" borderId="0" xfId="1" applyNumberFormat="1" applyFont="1" applyFill="1" applyBorder="1" applyAlignment="1" applyProtection="1">
      <alignment horizontal="left" vertical="center" wrapText="1"/>
      <protection locked="0"/>
    </xf>
    <xf numFmtId="0" fontId="21" fillId="8" borderId="0" xfId="1" applyNumberFormat="1" applyFont="1" applyFill="1" applyBorder="1" applyAlignment="1" applyProtection="1">
      <alignment horizontal="left" vertical="center" wrapText="1"/>
      <protection locked="0"/>
    </xf>
    <xf numFmtId="49" fontId="21" fillId="8" borderId="0" xfId="1" applyNumberFormat="1" applyFont="1" applyFill="1" applyBorder="1" applyAlignment="1" applyProtection="1">
      <alignment horizontal="left" vertical="center"/>
      <protection locked="0"/>
    </xf>
    <xf numFmtId="0" fontId="18" fillId="8" borderId="0" xfId="1" applyNumberFormat="1" applyFont="1" applyFill="1" applyAlignment="1" applyProtection="1">
      <alignment horizontal="left" vertical="center"/>
      <protection locked="0"/>
    </xf>
    <xf numFmtId="0" fontId="21" fillId="11" borderId="0" xfId="1" applyFont="1" applyFill="1" applyBorder="1" applyAlignment="1" applyProtection="1">
      <alignment horizontal="left" vertical="center" wrapText="1"/>
      <protection locked="0"/>
    </xf>
    <xf numFmtId="0" fontId="18" fillId="8" borderId="0" xfId="1" applyFont="1" applyFill="1" applyBorder="1" applyAlignment="1" applyProtection="1">
      <alignment horizontal="left" vertical="center" wrapText="1"/>
      <protection locked="0"/>
    </xf>
    <xf numFmtId="0" fontId="22" fillId="0" borderId="0" xfId="1" applyFont="1" applyAlignment="1" applyProtection="1">
      <alignment horizontal="left" vertical="top" wrapText="1"/>
    </xf>
    <xf numFmtId="0" fontId="21" fillId="8" borderId="0" xfId="1" applyFont="1" applyFill="1" applyBorder="1" applyAlignment="1" applyProtection="1">
      <alignment horizontal="left" vertical="center" wrapText="1"/>
      <protection locked="0"/>
    </xf>
    <xf numFmtId="0" fontId="22" fillId="0" borderId="0" xfId="1" applyFont="1" applyFill="1" applyBorder="1" applyAlignment="1" applyProtection="1">
      <alignment horizontal="left" wrapText="1"/>
    </xf>
    <xf numFmtId="0" fontId="22" fillId="9" borderId="0" xfId="1" applyFont="1" applyFill="1" applyAlignment="1" applyProtection="1">
      <alignment horizontal="left" vertical="top" wrapText="1"/>
      <protection locked="0"/>
    </xf>
    <xf numFmtId="0" fontId="4" fillId="0" borderId="0" xfId="1" applyFont="1" applyFill="1" applyBorder="1" applyAlignment="1" applyProtection="1">
      <alignment horizontal="right" vertical="center"/>
    </xf>
    <xf numFmtId="0" fontId="4" fillId="0" borderId="20" xfId="1" applyFont="1" applyFill="1" applyBorder="1" applyAlignment="1" applyProtection="1">
      <alignment horizontal="right" vertical="center"/>
    </xf>
    <xf numFmtId="0" fontId="4" fillId="0" borderId="0" xfId="1" applyFont="1" applyAlignment="1" applyProtection="1">
      <alignment horizontal="left" vertical="center"/>
    </xf>
    <xf numFmtId="0" fontId="7" fillId="0" borderId="0" xfId="1" applyFont="1" applyFill="1" applyBorder="1" applyAlignment="1" applyProtection="1">
      <alignment horizontal="right" vertical="center"/>
    </xf>
    <xf numFmtId="0" fontId="3" fillId="9" borderId="6" xfId="1" applyFont="1" applyFill="1" applyBorder="1" applyAlignment="1" applyProtection="1">
      <alignment vertical="center"/>
      <protection locked="0"/>
    </xf>
    <xf numFmtId="0" fontId="18" fillId="2" borderId="0" xfId="1" applyFont="1" applyFill="1" applyAlignment="1" applyProtection="1">
      <alignment horizontal="left"/>
    </xf>
    <xf numFmtId="0" fontId="3" fillId="9" borderId="4" xfId="1" applyFont="1" applyFill="1" applyBorder="1" applyAlignment="1" applyProtection="1">
      <alignment horizontal="center" vertical="top" wrapText="1"/>
      <protection locked="0"/>
    </xf>
    <xf numFmtId="0" fontId="3" fillId="9" borderId="6" xfId="1" applyFont="1" applyFill="1" applyBorder="1" applyAlignment="1" applyProtection="1">
      <alignment horizontal="center" vertical="top" wrapText="1"/>
      <protection locked="0"/>
    </xf>
    <xf numFmtId="0" fontId="3" fillId="9" borderId="5" xfId="1" applyFont="1" applyFill="1" applyBorder="1" applyAlignment="1" applyProtection="1">
      <alignment horizontal="center" vertical="top" wrapText="1"/>
      <protection locked="0"/>
    </xf>
    <xf numFmtId="0" fontId="36" fillId="0" borderId="0" xfId="1" applyFont="1" applyAlignment="1" applyProtection="1">
      <alignment horizontal="center"/>
    </xf>
    <xf numFmtId="0" fontId="3" fillId="9" borderId="17" xfId="1" applyFont="1" applyFill="1" applyBorder="1" applyAlignment="1" applyProtection="1">
      <alignment vertical="top" wrapText="1"/>
      <protection locked="0"/>
    </xf>
    <xf numFmtId="0" fontId="3" fillId="9" borderId="37" xfId="1" applyFont="1" applyFill="1" applyBorder="1" applyAlignment="1" applyProtection="1">
      <alignment vertical="top" wrapText="1"/>
      <protection locked="0"/>
    </xf>
    <xf numFmtId="0" fontId="3" fillId="9" borderId="16" xfId="1" applyFont="1" applyFill="1" applyBorder="1" applyAlignment="1" applyProtection="1">
      <alignment vertical="top" wrapText="1"/>
      <protection locked="0"/>
    </xf>
    <xf numFmtId="167" fontId="3" fillId="7" borderId="2" xfId="6" applyNumberFormat="1" applyFont="1" applyFill="1" applyBorder="1" applyAlignment="1" applyProtection="1">
      <alignment horizontal="center" vertical="center"/>
    </xf>
    <xf numFmtId="167" fontId="3" fillId="7" borderId="8" xfId="6" applyNumberFormat="1" applyFont="1" applyFill="1" applyBorder="1" applyAlignment="1" applyProtection="1">
      <alignment horizontal="center" vertical="center"/>
    </xf>
    <xf numFmtId="0" fontId="8" fillId="2" borderId="10" xfId="1" applyFont="1" applyFill="1" applyBorder="1" applyAlignment="1" applyProtection="1">
      <alignment vertical="center"/>
    </xf>
    <xf numFmtId="0" fontId="3" fillId="0" borderId="4" xfId="1" applyFont="1" applyFill="1" applyBorder="1" applyAlignment="1" applyProtection="1">
      <alignment vertical="center"/>
    </xf>
    <xf numFmtId="0" fontId="3" fillId="0" borderId="6" xfId="1" applyFont="1" applyBorder="1" applyAlignment="1" applyProtection="1">
      <alignment vertical="center"/>
    </xf>
    <xf numFmtId="0" fontId="3" fillId="0" borderId="5" xfId="1" applyFont="1" applyBorder="1" applyAlignment="1" applyProtection="1">
      <alignment vertical="center"/>
    </xf>
    <xf numFmtId="0" fontId="3" fillId="0" borderId="6" xfId="1" applyFont="1" applyFill="1" applyBorder="1" applyAlignment="1" applyProtection="1">
      <alignment vertical="center"/>
    </xf>
    <xf numFmtId="0" fontId="3" fillId="0" borderId="5" xfId="1" applyFont="1" applyFill="1" applyBorder="1" applyAlignment="1" applyProtection="1">
      <alignment vertical="center"/>
    </xf>
    <xf numFmtId="0" fontId="3" fillId="0" borderId="20" xfId="1" applyFont="1" applyBorder="1" applyAlignment="1" applyProtection="1">
      <alignment horizontal="center" vertical="center"/>
    </xf>
    <xf numFmtId="0" fontId="3" fillId="0" borderId="34" xfId="1" applyFont="1" applyBorder="1" applyAlignment="1" applyProtection="1">
      <alignment horizontal="left" vertical="center"/>
    </xf>
    <xf numFmtId="0" fontId="4" fillId="0" borderId="29" xfId="1" applyFont="1" applyBorder="1" applyAlignment="1" applyProtection="1">
      <alignment horizontal="left" vertical="center"/>
    </xf>
    <xf numFmtId="0" fontId="10" fillId="9" borderId="13" xfId="1" applyFont="1" applyFill="1" applyBorder="1" applyAlignment="1" applyProtection="1">
      <alignment horizontal="left" vertical="center"/>
      <protection locked="0"/>
    </xf>
    <xf numFmtId="0" fontId="10" fillId="9" borderId="12" xfId="1" applyFont="1" applyFill="1" applyBorder="1" applyAlignment="1" applyProtection="1">
      <alignment horizontal="left" vertical="center"/>
      <protection locked="0"/>
    </xf>
    <xf numFmtId="0" fontId="10" fillId="9" borderId="11" xfId="1" applyFont="1" applyFill="1" applyBorder="1" applyAlignment="1" applyProtection="1">
      <alignment horizontal="left" vertical="center"/>
      <protection locked="0"/>
    </xf>
    <xf numFmtId="167" fontId="3" fillId="7" borderId="43" xfId="6" applyNumberFormat="1" applyFont="1" applyFill="1" applyBorder="1" applyAlignment="1" applyProtection="1">
      <alignment horizontal="center" vertical="center" wrapText="1"/>
    </xf>
    <xf numFmtId="0" fontId="9" fillId="0" borderId="0" xfId="1" applyFont="1" applyFill="1" applyAlignment="1" applyProtection="1">
      <alignment horizontal="left" wrapText="1"/>
      <protection locked="0"/>
    </xf>
    <xf numFmtId="0" fontId="4" fillId="0" borderId="0" xfId="1" applyFont="1" applyAlignment="1" applyProtection="1">
      <alignment horizontal="left" vertical="center" wrapText="1"/>
    </xf>
    <xf numFmtId="0" fontId="3" fillId="0" borderId="7" xfId="1" applyFont="1" applyBorder="1" applyAlignment="1" applyProtection="1">
      <alignment horizontal="left" vertical="center"/>
    </xf>
    <xf numFmtId="0" fontId="3" fillId="0" borderId="0" xfId="1" applyFont="1" applyBorder="1" applyAlignment="1" applyProtection="1">
      <alignment horizontal="left" vertical="center"/>
    </xf>
    <xf numFmtId="0" fontId="3" fillId="0" borderId="20" xfId="1" applyFont="1" applyBorder="1" applyAlignment="1" applyProtection="1">
      <alignment horizontal="left" vertical="center"/>
    </xf>
    <xf numFmtId="9" fontId="3" fillId="9" borderId="0" xfId="1" applyNumberFormat="1" applyFont="1" applyFill="1" applyBorder="1" applyAlignment="1" applyProtection="1">
      <alignment horizontal="left" vertical="center" wrapText="1"/>
      <protection locked="0"/>
    </xf>
    <xf numFmtId="9" fontId="3" fillId="9" borderId="0" xfId="1" applyNumberFormat="1" applyFont="1" applyFill="1" applyBorder="1" applyAlignment="1" applyProtection="1">
      <alignment horizontal="center" vertical="top" wrapText="1"/>
      <protection locked="0"/>
    </xf>
    <xf numFmtId="0" fontId="4" fillId="0" borderId="0" xfId="1" applyFont="1" applyFill="1" applyBorder="1" applyAlignment="1" applyProtection="1">
      <alignment horizontal="right" vertical="center" wrapText="1"/>
    </xf>
    <xf numFmtId="0" fontId="4" fillId="4" borderId="0" xfId="1" applyFont="1" applyFill="1" applyBorder="1" applyAlignment="1" applyProtection="1">
      <alignment horizontal="right" vertical="center" wrapText="1"/>
    </xf>
    <xf numFmtId="0" fontId="3" fillId="0" borderId="0" xfId="1" applyFont="1" applyAlignment="1" applyProtection="1">
      <alignment horizontal="left" vertical="top" wrapText="1"/>
    </xf>
    <xf numFmtId="0" fontId="9" fillId="0" borderId="15" xfId="1" applyFont="1" applyBorder="1" applyAlignment="1" applyProtection="1">
      <alignment horizontal="left" vertical="center"/>
    </xf>
    <xf numFmtId="0" fontId="9" fillId="0" borderId="23" xfId="1" applyFont="1" applyBorder="1" applyAlignment="1" applyProtection="1">
      <alignment horizontal="left" vertical="center"/>
    </xf>
    <xf numFmtId="0" fontId="3" fillId="8" borderId="3" xfId="1" applyFont="1" applyFill="1" applyBorder="1" applyAlignment="1" applyProtection="1">
      <alignment horizontal="left" vertical="center" wrapText="1"/>
      <protection locked="0"/>
    </xf>
    <xf numFmtId="0" fontId="13" fillId="2" borderId="0" xfId="1" applyFont="1" applyFill="1" applyBorder="1" applyAlignment="1" applyProtection="1">
      <alignment horizontal="center"/>
    </xf>
    <xf numFmtId="9" fontId="3" fillId="9" borderId="0" xfId="1" applyNumberFormat="1" applyFont="1" applyFill="1" applyBorder="1" applyAlignment="1" applyProtection="1">
      <alignment horizontal="center" vertical="center" wrapText="1"/>
      <protection locked="0"/>
    </xf>
    <xf numFmtId="0" fontId="4" fillId="7" borderId="40" xfId="1" applyFont="1" applyFill="1" applyBorder="1" applyAlignment="1" applyProtection="1">
      <alignment horizontal="center" vertical="center" wrapText="1"/>
    </xf>
  </cellXfs>
  <cellStyles count="12">
    <cellStyle name="Euro" xfId="2"/>
    <cellStyle name="Euro 2" xfId="9"/>
    <cellStyle name="Monétaire" xfId="6" builtinId="4"/>
    <cellStyle name="Normal" xfId="0" builtinId="0"/>
    <cellStyle name="Normal 2" xfId="1"/>
    <cellStyle name="Normal 2 2" xfId="8"/>
    <cellStyle name="Normal 3" xfId="5"/>
    <cellStyle name="Normal 3 2" xfId="11"/>
    <cellStyle name="Normal_Feuil1" xfId="4"/>
    <cellStyle name="Pourcentage" xfId="7" builtinId="5"/>
    <cellStyle name="Pourcentage 2" xfId="3"/>
    <cellStyle name="Pourcentage 2 2" xfId="10"/>
  </cellStyles>
  <dxfs count="4">
    <dxf>
      <fill>
        <patternFill>
          <bgColor rgb="FFA2E3E8"/>
        </patternFill>
      </fill>
    </dxf>
    <dxf>
      <fill>
        <patternFill>
          <bgColor rgb="FFFF7C80"/>
        </patternFill>
      </fill>
    </dxf>
    <dxf>
      <fill>
        <patternFill>
          <bgColor rgb="FFFF7C80"/>
        </patternFill>
      </fill>
    </dxf>
    <dxf>
      <fill>
        <patternFill>
          <bgColor theme="3" tint="0.79998168889431442"/>
        </patternFill>
      </fill>
    </dxf>
  </dxfs>
  <tableStyles count="0" defaultTableStyle="TableStyleMedium2" defaultPivotStyle="PivotStyleLight16"/>
  <colors>
    <mruColors>
      <color rgb="FFA2E3E8"/>
      <color rgb="FF58E2FE"/>
      <color rgb="FF7AE8FE"/>
      <color rgb="FFFF7C80"/>
      <color rgb="FF56CDD5"/>
      <color rgb="FFDEC8EE"/>
      <color rgb="FFFF9393"/>
      <color rgb="FFFF7D7D"/>
      <color rgb="FFFF7979"/>
      <color rgb="FF56D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461597</xdr:colOff>
      <xdr:row>1</xdr:row>
      <xdr:rowOff>67235</xdr:rowOff>
    </xdr:from>
    <xdr:to>
      <xdr:col>7</xdr:col>
      <xdr:colOff>457897</xdr:colOff>
      <xdr:row>6</xdr:row>
      <xdr:rowOff>66261</xdr:rowOff>
    </xdr:to>
    <xdr:grpSp>
      <xdr:nvGrpSpPr>
        <xdr:cNvPr id="6" name="Groupe 5"/>
        <xdr:cNvGrpSpPr/>
      </xdr:nvGrpSpPr>
      <xdr:grpSpPr>
        <a:xfrm>
          <a:off x="2557097" y="266018"/>
          <a:ext cx="3267930" cy="1166873"/>
          <a:chOff x="3045575" y="0"/>
          <a:chExt cx="3749873" cy="1253086"/>
        </a:xfrm>
      </xdr:grpSpPr>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5575" y="0"/>
            <a:ext cx="2512191" cy="1253086"/>
          </a:xfrm>
          <a:prstGeom prst="rect">
            <a:avLst/>
          </a:prstGeom>
          <a:noFill/>
          <a:ln>
            <a:noFill/>
          </a:ln>
        </xdr:spPr>
      </xdr:pic>
      <xdr:pic>
        <xdr:nvPicPr>
          <xdr:cNvPr id="8" name="Image 7" descr="http://www.agence-nationale-recherche.fr/fileadmin/user_upload/images/vignettes_information/Label-IA-mini.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847694" y="173199"/>
            <a:ext cx="947754" cy="882872"/>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6</xdr:row>
      <xdr:rowOff>152400</xdr:rowOff>
    </xdr:from>
    <xdr:to>
      <xdr:col>16</xdr:col>
      <xdr:colOff>581025</xdr:colOff>
      <xdr:row>31</xdr:row>
      <xdr:rowOff>66675</xdr:rowOff>
    </xdr:to>
    <xdr:grpSp>
      <xdr:nvGrpSpPr>
        <xdr:cNvPr id="9" name="Groupe 8"/>
        <xdr:cNvGrpSpPr/>
      </xdr:nvGrpSpPr>
      <xdr:grpSpPr>
        <a:xfrm>
          <a:off x="219075" y="1295400"/>
          <a:ext cx="12553950" cy="4676775"/>
          <a:chOff x="3695700" y="1752600"/>
          <a:chExt cx="12553950" cy="4676775"/>
        </a:xfrm>
      </xdr:grpSpPr>
      <xdr:pic>
        <xdr:nvPicPr>
          <xdr:cNvPr id="8" name="Image 7"/>
          <xdr:cNvPicPr>
            <a:picLocks noChangeAspect="1"/>
          </xdr:cNvPicPr>
        </xdr:nvPicPr>
        <xdr:blipFill rotWithShape="1">
          <a:blip xmlns:r="http://schemas.openxmlformats.org/officeDocument/2006/relationships" r:embed="rId1"/>
          <a:srcRect l="-52" t="47599" r="31397" b="6933"/>
          <a:stretch/>
        </xdr:blipFill>
        <xdr:spPr>
          <a:xfrm>
            <a:off x="3695700" y="1752600"/>
            <a:ext cx="12553950" cy="4676775"/>
          </a:xfrm>
          <a:prstGeom prst="rect">
            <a:avLst/>
          </a:prstGeom>
          <a:ln w="228600" cap="sq" cmpd="thickThin">
            <a:solidFill>
              <a:srgbClr val="A2E3E8"/>
            </a:solidFill>
            <a:prstDash val="solid"/>
            <a:miter lim="800000"/>
          </a:ln>
          <a:effectLst>
            <a:innerShdw blurRad="76200">
              <a:srgbClr val="000000"/>
            </a:innerShdw>
          </a:effectLst>
        </xdr:spPr>
      </xdr:pic>
      <xdr:sp macro="" textlink="">
        <xdr:nvSpPr>
          <xdr:cNvPr id="7" name="Flèche droite 6"/>
          <xdr:cNvSpPr/>
        </xdr:nvSpPr>
        <xdr:spPr>
          <a:xfrm>
            <a:off x="3838575" y="2752724"/>
            <a:ext cx="257176" cy="180975"/>
          </a:xfrm>
          <a:prstGeom prst="rightArrow">
            <a:avLst/>
          </a:prstGeom>
          <a:ln w="19050">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R205"/>
  <sheetViews>
    <sheetView zoomScale="85" zoomScaleNormal="85" workbookViewId="0">
      <selection activeCell="E10" sqref="E10"/>
    </sheetView>
  </sheetViews>
  <sheetFormatPr baseColWidth="10" defaultRowHeight="16.5" x14ac:dyDescent="0.3"/>
  <cols>
    <col min="1" max="1" width="12.42578125" style="107" customWidth="1"/>
    <col min="2" max="2" width="18" style="107" customWidth="1"/>
    <col min="3" max="3" width="11.42578125" style="107" customWidth="1"/>
    <col min="4" max="4" width="49.85546875" style="107" customWidth="1"/>
    <col min="5" max="5" width="23.42578125" style="107" customWidth="1"/>
    <col min="6" max="6" width="14.7109375" style="107" customWidth="1"/>
    <col min="7" max="7" width="11.42578125" style="107" customWidth="1"/>
    <col min="8" max="8" width="19.42578125" style="107" customWidth="1"/>
    <col min="10" max="10" width="169.7109375" customWidth="1"/>
    <col min="11" max="14" width="11.5703125" customWidth="1"/>
    <col min="18" max="18" width="7.7109375" customWidth="1"/>
  </cols>
  <sheetData>
    <row r="1" spans="1:10" ht="15.75" x14ac:dyDescent="0.3">
      <c r="A1" s="2"/>
      <c r="B1" s="2" t="s">
        <v>83</v>
      </c>
      <c r="C1" s="2" t="s">
        <v>84</v>
      </c>
      <c r="D1" s="2" t="s">
        <v>85</v>
      </c>
      <c r="E1" s="34" t="s">
        <v>16</v>
      </c>
      <c r="F1"/>
      <c r="G1" s="2"/>
      <c r="H1" s="4"/>
    </row>
    <row r="2" spans="1:10" ht="15.75" x14ac:dyDescent="0.3">
      <c r="A2" s="1" t="s">
        <v>87</v>
      </c>
      <c r="B2" s="1" t="s">
        <v>88</v>
      </c>
      <c r="C2" s="1" t="s">
        <v>89</v>
      </c>
      <c r="D2" s="6" t="s">
        <v>90</v>
      </c>
      <c r="E2" s="34" t="s">
        <v>15</v>
      </c>
      <c r="F2"/>
      <c r="G2" s="7"/>
      <c r="H2" s="8"/>
    </row>
    <row r="3" spans="1:10" x14ac:dyDescent="0.3">
      <c r="A3" s="1" t="s">
        <v>82</v>
      </c>
      <c r="B3" s="1" t="s">
        <v>81</v>
      </c>
      <c r="C3" s="1" t="s">
        <v>80</v>
      </c>
      <c r="D3" s="6" t="s">
        <v>79</v>
      </c>
      <c r="E3" s="34" t="s">
        <v>14</v>
      </c>
      <c r="F3"/>
      <c r="G3" s="7"/>
      <c r="H3" s="8"/>
      <c r="J3" s="164" t="s">
        <v>113</v>
      </c>
    </row>
    <row r="4" spans="1:10" x14ac:dyDescent="0.3">
      <c r="A4" s="1"/>
      <c r="B4" s="1"/>
      <c r="C4" s="1" t="s">
        <v>77</v>
      </c>
      <c r="D4" s="6" t="s">
        <v>76</v>
      </c>
      <c r="E4" s="34" t="s">
        <v>13</v>
      </c>
      <c r="F4"/>
      <c r="G4" s="7"/>
      <c r="H4" s="1"/>
      <c r="J4" s="164" t="s">
        <v>114</v>
      </c>
    </row>
    <row r="5" spans="1:10" ht="15.75" x14ac:dyDescent="0.3">
      <c r="A5" s="1"/>
      <c r="B5" s="1"/>
      <c r="C5" s="1" t="s">
        <v>74</v>
      </c>
      <c r="D5" s="12" t="s">
        <v>73</v>
      </c>
      <c r="E5" s="34" t="s">
        <v>12</v>
      </c>
      <c r="F5"/>
      <c r="G5" s="7"/>
      <c r="H5" s="8"/>
      <c r="J5" t="s">
        <v>115</v>
      </c>
    </row>
    <row r="6" spans="1:10" ht="15.75" x14ac:dyDescent="0.3">
      <c r="A6" s="1"/>
      <c r="B6" s="1"/>
      <c r="C6" s="1" t="s">
        <v>71</v>
      </c>
      <c r="D6" s="12" t="s">
        <v>70</v>
      </c>
      <c r="E6" s="34" t="s">
        <v>11</v>
      </c>
      <c r="F6"/>
      <c r="G6" s="7"/>
      <c r="H6" s="8"/>
      <c r="J6" t="s">
        <v>112</v>
      </c>
    </row>
    <row r="7" spans="1:10" ht="15.75" x14ac:dyDescent="0.3">
      <c r="A7" s="1"/>
      <c r="B7" s="1"/>
      <c r="C7" s="1" t="s">
        <v>92</v>
      </c>
      <c r="D7" s="12" t="s">
        <v>93</v>
      </c>
      <c r="E7" s="34" t="s">
        <v>105</v>
      </c>
      <c r="F7"/>
      <c r="G7" s="7"/>
      <c r="H7" s="8"/>
      <c r="J7" t="s">
        <v>106</v>
      </c>
    </row>
    <row r="8" spans="1:10" x14ac:dyDescent="0.3">
      <c r="A8" s="1"/>
      <c r="B8" s="10"/>
      <c r="C8" s="1" t="s">
        <v>68</v>
      </c>
      <c r="D8" s="12" t="s">
        <v>67</v>
      </c>
      <c r="E8" s="107" t="s">
        <v>169</v>
      </c>
      <c r="F8"/>
      <c r="G8" s="7"/>
      <c r="H8" s="8"/>
      <c r="J8" t="s">
        <v>107</v>
      </c>
    </row>
    <row r="9" spans="1:10" x14ac:dyDescent="0.3">
      <c r="A9" s="1"/>
      <c r="B9" s="10"/>
      <c r="C9" s="1" t="s">
        <v>65</v>
      </c>
      <c r="D9" s="22"/>
      <c r="E9" s="1" t="s">
        <v>185</v>
      </c>
      <c r="F9"/>
      <c r="G9" s="7"/>
      <c r="H9" s="8"/>
      <c r="J9" t="s">
        <v>108</v>
      </c>
    </row>
    <row r="10" spans="1:10" ht="15.75" x14ac:dyDescent="0.3">
      <c r="A10" s="1"/>
      <c r="B10" s="1"/>
      <c r="C10" s="23" t="s">
        <v>63</v>
      </c>
      <c r="D10" s="24"/>
      <c r="E10" s="1" t="s">
        <v>63</v>
      </c>
      <c r="F10"/>
      <c r="G10" s="7"/>
      <c r="H10" s="4"/>
      <c r="J10" t="s">
        <v>109</v>
      </c>
    </row>
    <row r="11" spans="1:10" ht="15.75" x14ac:dyDescent="0.3">
      <c r="A11" s="1"/>
      <c r="B11" s="1"/>
      <c r="C11" s="1"/>
      <c r="D11" s="24"/>
      <c r="E11" s="1"/>
      <c r="F11" s="1"/>
      <c r="G11" s="7"/>
      <c r="H11" s="8"/>
      <c r="J11" t="s">
        <v>111</v>
      </c>
    </row>
    <row r="12" spans="1:10" ht="15.75" x14ac:dyDescent="0.3">
      <c r="A12" s="168" t="s">
        <v>117</v>
      </c>
      <c r="B12" s="1"/>
      <c r="C12" s="1"/>
      <c r="D12" s="24"/>
      <c r="E12" s="1"/>
      <c r="F12" s="1"/>
      <c r="G12" s="7"/>
      <c r="H12" s="8"/>
      <c r="J12" t="s">
        <v>110</v>
      </c>
    </row>
    <row r="13" spans="1:10" ht="15.75" x14ac:dyDescent="0.3">
      <c r="A13" s="169">
        <v>235000</v>
      </c>
      <c r="B13" s="17"/>
      <c r="C13" s="17"/>
      <c r="D13" s="24"/>
      <c r="E13" s="17"/>
      <c r="F13" s="17"/>
      <c r="G13" s="7"/>
      <c r="H13" s="4"/>
    </row>
    <row r="14" spans="1:10" ht="15.75" x14ac:dyDescent="0.3">
      <c r="A14" s="170"/>
      <c r="B14" s="17"/>
      <c r="C14" s="17"/>
      <c r="D14" s="24"/>
      <c r="E14" s="17"/>
      <c r="F14" s="17"/>
      <c r="G14" s="31"/>
      <c r="H14" s="4"/>
    </row>
    <row r="15" spans="1:10" ht="15.75" x14ac:dyDescent="0.3">
      <c r="A15" s="1"/>
      <c r="B15" s="17"/>
      <c r="C15" s="17"/>
      <c r="D15" s="1"/>
      <c r="E15" s="17"/>
      <c r="F15" s="17"/>
      <c r="G15" s="7"/>
      <c r="H15" s="17"/>
    </row>
    <row r="16" spans="1:10" ht="15.75" x14ac:dyDescent="0.3">
      <c r="A16" s="1"/>
      <c r="B16" s="1"/>
      <c r="C16" s="1"/>
      <c r="D16" s="32" t="s">
        <v>54</v>
      </c>
      <c r="E16" s="32" t="s">
        <v>53</v>
      </c>
      <c r="F16" s="1"/>
      <c r="G16" s="7"/>
      <c r="H16" s="17"/>
    </row>
    <row r="17" spans="1:18" ht="15.75" x14ac:dyDescent="0.3">
      <c r="A17" s="9"/>
      <c r="B17" s="1"/>
      <c r="C17" s="1"/>
      <c r="D17" s="32" t="s">
        <v>52</v>
      </c>
      <c r="E17" s="32" t="s">
        <v>51</v>
      </c>
      <c r="F17" s="1"/>
      <c r="G17" s="7"/>
      <c r="H17" s="17"/>
    </row>
    <row r="18" spans="1:18" ht="15.75" x14ac:dyDescent="0.3">
      <c r="A18" s="9"/>
      <c r="B18" s="17"/>
      <c r="C18" s="17"/>
      <c r="D18" s="32" t="s">
        <v>95</v>
      </c>
      <c r="E18" s="32" t="s">
        <v>49</v>
      </c>
      <c r="F18" s="17"/>
      <c r="G18" s="7"/>
      <c r="H18" s="4"/>
      <c r="J18" s="174"/>
      <c r="K18" s="175"/>
    </row>
    <row r="19" spans="1:18" ht="135.75" x14ac:dyDescent="0.3">
      <c r="A19" s="29"/>
      <c r="B19" s="29"/>
      <c r="C19" s="29"/>
      <c r="D19" s="32" t="s">
        <v>50</v>
      </c>
      <c r="E19" s="32" t="s">
        <v>47</v>
      </c>
      <c r="F19" s="29"/>
      <c r="G19" s="7"/>
      <c r="H19" s="33"/>
      <c r="J19" s="166"/>
      <c r="K19" s="167" t="s">
        <v>116</v>
      </c>
    </row>
    <row r="20" spans="1:18" ht="54" x14ac:dyDescent="0.3">
      <c r="A20" s="181" t="s">
        <v>141</v>
      </c>
      <c r="B20" s="1"/>
      <c r="C20" s="1"/>
      <c r="D20" s="32" t="s">
        <v>48</v>
      </c>
      <c r="E20" s="32" t="s">
        <v>45</v>
      </c>
      <c r="F20" s="1"/>
      <c r="G20" s="7"/>
      <c r="H20" s="4"/>
      <c r="K20">
        <v>30000</v>
      </c>
    </row>
    <row r="21" spans="1:18" ht="75" x14ac:dyDescent="0.3">
      <c r="A21" s="183" t="s">
        <v>142</v>
      </c>
      <c r="B21" s="1"/>
      <c r="C21" s="1"/>
      <c r="D21" s="32" t="s">
        <v>46</v>
      </c>
      <c r="E21" s="32" t="s">
        <v>19</v>
      </c>
      <c r="F21" s="1"/>
      <c r="G21" s="7"/>
      <c r="H21" s="4"/>
    </row>
    <row r="22" spans="1:18" s="140" customFormat="1" ht="205.5" customHeight="1" x14ac:dyDescent="0.3">
      <c r="A22" s="183" t="s">
        <v>143</v>
      </c>
      <c r="B22" s="137"/>
      <c r="C22" s="124"/>
      <c r="D22" s="32" t="s">
        <v>44</v>
      </c>
      <c r="E22" s="138" t="s">
        <v>19</v>
      </c>
      <c r="F22" s="124"/>
      <c r="G22" s="98"/>
      <c r="H22" s="139"/>
      <c r="J22"/>
      <c r="K22"/>
      <c r="L22"/>
      <c r="M22"/>
      <c r="N22"/>
      <c r="O22" s="141"/>
      <c r="P22" s="141"/>
      <c r="Q22" s="141"/>
      <c r="R22" s="141"/>
    </row>
    <row r="23" spans="1:18" ht="84" x14ac:dyDescent="0.3">
      <c r="A23" s="182" t="s">
        <v>144</v>
      </c>
      <c r="B23" s="173"/>
      <c r="C23" s="5"/>
      <c r="D23" s="32" t="s">
        <v>43</v>
      </c>
      <c r="E23" s="32" t="s">
        <v>19</v>
      </c>
      <c r="F23" s="5"/>
      <c r="G23" s="7"/>
      <c r="H23" s="8"/>
      <c r="J23" s="136"/>
      <c r="K23" s="136"/>
      <c r="L23" s="136"/>
      <c r="M23" s="136"/>
      <c r="N23" s="136"/>
    </row>
    <row r="24" spans="1:18" ht="60" x14ac:dyDescent="0.3">
      <c r="A24" s="184" t="s">
        <v>145</v>
      </c>
      <c r="B24" s="173"/>
      <c r="C24" s="9"/>
      <c r="D24" s="32" t="s">
        <v>96</v>
      </c>
      <c r="E24" s="32" t="s">
        <v>19</v>
      </c>
      <c r="F24" s="9"/>
      <c r="G24" s="7"/>
      <c r="H24" s="4"/>
    </row>
    <row r="25" spans="1:18" ht="15.75" x14ac:dyDescent="0.3">
      <c r="A25" s="180" t="s">
        <v>146</v>
      </c>
      <c r="B25" s="173"/>
      <c r="C25" s="9"/>
      <c r="D25" s="32" t="s">
        <v>42</v>
      </c>
      <c r="E25" s="32" t="s">
        <v>40</v>
      </c>
      <c r="F25" s="9"/>
      <c r="G25" s="7"/>
      <c r="H25" s="4"/>
    </row>
    <row r="26" spans="1:18" ht="15.75" x14ac:dyDescent="0.3">
      <c r="A26" s="1"/>
      <c r="B26" s="17"/>
      <c r="C26" s="17"/>
      <c r="D26" s="32" t="s">
        <v>41</v>
      </c>
      <c r="E26" s="32" t="s">
        <v>38</v>
      </c>
      <c r="F26" s="9"/>
      <c r="G26" s="7"/>
      <c r="H26" s="4"/>
    </row>
    <row r="27" spans="1:18" ht="15.75" x14ac:dyDescent="0.3">
      <c r="A27" s="17"/>
      <c r="B27" s="17"/>
      <c r="C27" s="17"/>
      <c r="D27" s="32" t="s">
        <v>39</v>
      </c>
      <c r="E27" s="32" t="s">
        <v>36</v>
      </c>
      <c r="F27" s="9"/>
      <c r="G27" s="7"/>
      <c r="H27" s="4"/>
    </row>
    <row r="28" spans="1:18" ht="15.75" x14ac:dyDescent="0.3">
      <c r="A28" s="17"/>
      <c r="B28" s="17"/>
      <c r="C28" s="17"/>
      <c r="D28" s="32" t="s">
        <v>37</v>
      </c>
      <c r="E28" s="32" t="s">
        <v>34</v>
      </c>
      <c r="F28" s="17"/>
      <c r="G28" s="25"/>
      <c r="H28" s="17"/>
    </row>
    <row r="29" spans="1:18" ht="15.75" x14ac:dyDescent="0.3">
      <c r="A29" s="1"/>
      <c r="B29" s="1"/>
      <c r="C29" s="1"/>
      <c r="D29" s="32" t="s">
        <v>35</v>
      </c>
      <c r="E29" s="32" t="s">
        <v>32</v>
      </c>
      <c r="F29" s="17"/>
      <c r="G29" s="7"/>
      <c r="H29" s="17"/>
    </row>
    <row r="30" spans="1:18" ht="15.75" x14ac:dyDescent="0.3">
      <c r="A30" s="1"/>
      <c r="B30" s="1"/>
      <c r="C30" s="1"/>
      <c r="D30" s="32" t="s">
        <v>33</v>
      </c>
      <c r="E30" s="32" t="s">
        <v>30</v>
      </c>
      <c r="F30" s="17"/>
      <c r="G30" s="7"/>
      <c r="H30" s="17"/>
    </row>
    <row r="31" spans="1:18" ht="15.75" x14ac:dyDescent="0.3">
      <c r="A31" s="9"/>
      <c r="B31" s="173"/>
      <c r="C31" s="9"/>
      <c r="D31" s="32" t="s">
        <v>31</v>
      </c>
      <c r="E31" s="32" t="s">
        <v>28</v>
      </c>
      <c r="F31" s="1"/>
      <c r="G31" s="31"/>
      <c r="H31" s="17"/>
    </row>
    <row r="32" spans="1:18" ht="15.75" x14ac:dyDescent="0.3">
      <c r="A32" s="1"/>
      <c r="B32" s="1"/>
      <c r="C32" s="1"/>
      <c r="D32" s="32" t="s">
        <v>29</v>
      </c>
      <c r="E32" s="32" t="s">
        <v>26</v>
      </c>
      <c r="F32" s="1"/>
      <c r="G32" s="31"/>
      <c r="H32" s="17"/>
    </row>
    <row r="33" spans="1:8" ht="15.75" x14ac:dyDescent="0.3">
      <c r="A33" s="5"/>
      <c r="B33" s="5"/>
      <c r="C33" s="5"/>
      <c r="D33" s="32" t="s">
        <v>27</v>
      </c>
      <c r="E33" s="32" t="s">
        <v>24</v>
      </c>
      <c r="F33" s="9"/>
      <c r="G33" s="7"/>
      <c r="H33" s="4"/>
    </row>
    <row r="34" spans="1:8" ht="15.75" x14ac:dyDescent="0.3">
      <c r="A34" s="1"/>
      <c r="B34" s="1"/>
      <c r="C34" s="1"/>
      <c r="D34" s="32" t="s">
        <v>25</v>
      </c>
      <c r="E34" s="32" t="s">
        <v>22</v>
      </c>
      <c r="F34" s="1"/>
      <c r="G34" s="7"/>
      <c r="H34" s="4"/>
    </row>
    <row r="35" spans="1:8" ht="15.75" x14ac:dyDescent="0.3">
      <c r="A35" s="1"/>
      <c r="B35" s="1"/>
      <c r="C35" s="1"/>
      <c r="D35" s="32" t="s">
        <v>23</v>
      </c>
      <c r="E35" s="32"/>
      <c r="F35" s="5"/>
      <c r="G35" s="7"/>
      <c r="H35" s="8"/>
    </row>
    <row r="36" spans="1:8" ht="15.75" x14ac:dyDescent="0.3">
      <c r="A36" s="1"/>
      <c r="B36" s="1"/>
      <c r="C36" s="1"/>
      <c r="D36" s="32" t="s">
        <v>21</v>
      </c>
      <c r="E36" s="32" t="s">
        <v>19</v>
      </c>
      <c r="F36" s="1"/>
      <c r="G36" s="7"/>
      <c r="H36" s="4"/>
    </row>
    <row r="37" spans="1:8" ht="15.75" x14ac:dyDescent="0.3">
      <c r="A37" s="1"/>
      <c r="B37" s="1"/>
      <c r="C37" s="1"/>
      <c r="D37" s="32" t="s">
        <v>20</v>
      </c>
      <c r="E37" s="32" t="s">
        <v>19</v>
      </c>
      <c r="F37" s="1"/>
      <c r="G37" s="7"/>
      <c r="H37" s="4"/>
    </row>
    <row r="38" spans="1:8" ht="15.75" x14ac:dyDescent="0.3">
      <c r="A38" s="1"/>
      <c r="B38" s="1"/>
      <c r="C38" s="1"/>
      <c r="D38" s="38" t="s">
        <v>10</v>
      </c>
      <c r="E38" s="39"/>
      <c r="F38" s="1"/>
      <c r="G38" s="7"/>
      <c r="H38" s="1"/>
    </row>
    <row r="39" spans="1:8" ht="15.75" x14ac:dyDescent="0.3">
      <c r="A39" s="1"/>
      <c r="B39" s="1"/>
      <c r="C39" s="1"/>
      <c r="D39" s="1"/>
      <c r="E39" s="1"/>
      <c r="F39" s="1"/>
      <c r="G39" s="7"/>
      <c r="H39" s="1"/>
    </row>
    <row r="40" spans="1:8" ht="15.75" x14ac:dyDescent="0.3">
      <c r="A40" s="1"/>
      <c r="B40" s="1"/>
      <c r="C40" s="1"/>
      <c r="D40" s="119" t="s">
        <v>86</v>
      </c>
      <c r="E40" s="1"/>
      <c r="F40" s="1"/>
      <c r="G40" s="7"/>
      <c r="H40" s="1"/>
    </row>
    <row r="41" spans="1:8" ht="15.75" x14ac:dyDescent="0.3">
      <c r="A41" s="1"/>
      <c r="B41" s="1"/>
      <c r="C41" s="1"/>
      <c r="D41" s="116" t="s">
        <v>91</v>
      </c>
      <c r="E41" s="1"/>
      <c r="F41" s="1"/>
      <c r="G41" s="7"/>
      <c r="H41" s="1"/>
    </row>
    <row r="42" spans="1:8" ht="15.75" x14ac:dyDescent="0.3">
      <c r="A42" s="1"/>
      <c r="B42" s="1"/>
      <c r="C42" s="1"/>
      <c r="D42" s="116" t="s">
        <v>78</v>
      </c>
      <c r="E42" s="1"/>
      <c r="F42" s="1"/>
      <c r="G42" s="7"/>
      <c r="H42" s="17"/>
    </row>
    <row r="43" spans="1:8" ht="15.75" x14ac:dyDescent="0.3">
      <c r="A43" s="34"/>
      <c r="B43" s="34"/>
      <c r="C43" s="34"/>
      <c r="D43" s="116" t="s">
        <v>75</v>
      </c>
      <c r="E43" s="1"/>
      <c r="F43" s="1"/>
      <c r="G43" s="7"/>
      <c r="H43" s="17"/>
    </row>
    <row r="44" spans="1:8" ht="15.75" x14ac:dyDescent="0.3">
      <c r="A44" s="1"/>
      <c r="B44" s="1"/>
      <c r="C44" s="1"/>
      <c r="D44" s="116" t="s">
        <v>72</v>
      </c>
      <c r="E44" s="1"/>
      <c r="F44" s="1"/>
      <c r="G44" s="7"/>
      <c r="H44" s="1"/>
    </row>
    <row r="45" spans="1:8" ht="15.75" x14ac:dyDescent="0.3">
      <c r="A45" s="17"/>
      <c r="B45" s="17"/>
      <c r="C45" s="17"/>
      <c r="D45" s="116" t="s">
        <v>69</v>
      </c>
      <c r="E45" s="34"/>
      <c r="F45" s="34"/>
      <c r="G45" s="7"/>
      <c r="H45" s="34"/>
    </row>
    <row r="46" spans="1:8" ht="15.75" x14ac:dyDescent="0.3">
      <c r="A46" s="17"/>
      <c r="B46" s="17"/>
      <c r="C46" s="17"/>
      <c r="D46" s="116" t="s">
        <v>94</v>
      </c>
      <c r="E46" s="1"/>
      <c r="F46" s="1"/>
      <c r="G46" s="25"/>
      <c r="H46" s="1"/>
    </row>
    <row r="47" spans="1:8" ht="15.75" x14ac:dyDescent="0.3">
      <c r="A47" s="1"/>
      <c r="B47" s="1"/>
      <c r="C47" s="1"/>
      <c r="D47" s="116" t="s">
        <v>66</v>
      </c>
      <c r="E47" s="17"/>
      <c r="F47" s="17"/>
      <c r="G47" s="7"/>
      <c r="H47" s="17"/>
    </row>
    <row r="48" spans="1:8" ht="15.75" x14ac:dyDescent="0.3">
      <c r="A48" s="1"/>
      <c r="B48" s="1"/>
      <c r="C48" s="1"/>
      <c r="D48" s="116" t="s">
        <v>64</v>
      </c>
      <c r="E48" s="17"/>
      <c r="F48" s="17"/>
      <c r="G48" s="31"/>
      <c r="H48" s="17"/>
    </row>
    <row r="49" spans="1:8" ht="15.75" x14ac:dyDescent="0.3">
      <c r="A49" s="1"/>
      <c r="B49" s="17"/>
      <c r="C49" s="17"/>
      <c r="D49" s="116" t="s">
        <v>62</v>
      </c>
      <c r="E49" s="1"/>
      <c r="F49" s="1"/>
      <c r="G49" s="31"/>
      <c r="H49" s="1"/>
    </row>
    <row r="50" spans="1:8" ht="15.75" x14ac:dyDescent="0.3">
      <c r="A50" s="17"/>
      <c r="B50" s="17"/>
      <c r="C50" s="17"/>
      <c r="D50" s="116" t="s">
        <v>59</v>
      </c>
      <c r="E50" s="1"/>
      <c r="F50" s="1"/>
      <c r="G50" s="7"/>
      <c r="H50" s="1"/>
    </row>
    <row r="51" spans="1:8" ht="15.75" x14ac:dyDescent="0.3">
      <c r="A51" s="17"/>
      <c r="B51" s="17"/>
      <c r="C51" s="17"/>
      <c r="D51" s="116" t="s">
        <v>58</v>
      </c>
      <c r="E51" s="17"/>
      <c r="F51" s="17"/>
      <c r="G51" s="7"/>
      <c r="H51" s="17"/>
    </row>
    <row r="52" spans="1:8" ht="15.75" x14ac:dyDescent="0.3">
      <c r="A52" s="1"/>
      <c r="B52" s="1"/>
      <c r="C52" s="1"/>
      <c r="D52" s="116" t="s">
        <v>57</v>
      </c>
      <c r="E52" s="17"/>
      <c r="F52" s="17"/>
      <c r="G52" s="7"/>
      <c r="H52" s="17"/>
    </row>
    <row r="53" spans="1:8" ht="15.75" x14ac:dyDescent="0.3">
      <c r="A53" s="1"/>
      <c r="B53" s="1"/>
      <c r="C53" s="1"/>
      <c r="D53" s="117" t="s">
        <v>56</v>
      </c>
      <c r="E53" s="17"/>
      <c r="F53" s="17"/>
      <c r="G53" s="7"/>
      <c r="H53" s="17"/>
    </row>
    <row r="54" spans="1:8" ht="15.75" x14ac:dyDescent="0.3">
      <c r="A54" s="1"/>
      <c r="B54" s="1"/>
      <c r="C54" s="1"/>
      <c r="D54" s="116" t="s">
        <v>55</v>
      </c>
      <c r="E54" s="1"/>
      <c r="F54" s="1"/>
      <c r="G54" s="31"/>
      <c r="H54" s="1"/>
    </row>
    <row r="55" spans="1:8" ht="15.75" x14ac:dyDescent="0.3">
      <c r="A55" s="1"/>
      <c r="B55" s="1"/>
      <c r="C55" s="34"/>
      <c r="D55" s="118" t="s">
        <v>99</v>
      </c>
      <c r="E55" s="1"/>
      <c r="F55" s="1"/>
      <c r="G55" s="7"/>
      <c r="H55" s="1"/>
    </row>
    <row r="56" spans="1:8" ht="17.25" x14ac:dyDescent="0.35">
      <c r="A56" s="1"/>
      <c r="B56" s="10"/>
      <c r="C56" s="34"/>
      <c r="D56" s="116" t="s">
        <v>10</v>
      </c>
      <c r="E56" s="1"/>
      <c r="F56" s="1"/>
      <c r="G56" s="21"/>
      <c r="H56" s="1"/>
    </row>
    <row r="57" spans="1:8" ht="15.75" x14ac:dyDescent="0.3">
      <c r="A57" s="17"/>
      <c r="B57" s="17"/>
      <c r="C57" s="34"/>
      <c r="D57" s="41"/>
      <c r="E57" s="42"/>
      <c r="F57" s="43"/>
      <c r="G57" s="34"/>
      <c r="H57" s="4"/>
    </row>
    <row r="58" spans="1:8" ht="15.75" x14ac:dyDescent="0.3">
      <c r="A58" s="17"/>
      <c r="B58" s="17"/>
      <c r="C58" s="34"/>
      <c r="D58" s="41"/>
      <c r="E58" s="42"/>
      <c r="F58" s="43"/>
      <c r="G58" s="25"/>
      <c r="H58" s="4"/>
    </row>
    <row r="59" spans="1:8" ht="15.75" x14ac:dyDescent="0.3">
      <c r="A59" s="17"/>
      <c r="B59" s="17"/>
      <c r="C59" s="34"/>
      <c r="D59" s="41"/>
      <c r="E59" s="34"/>
      <c r="F59" s="34"/>
      <c r="G59" s="25"/>
      <c r="H59" s="4"/>
    </row>
    <row r="60" spans="1:8" ht="15.75" x14ac:dyDescent="0.3">
      <c r="A60" s="1"/>
      <c r="B60" s="17"/>
      <c r="C60" s="34"/>
      <c r="D60" s="41"/>
      <c r="E60" s="34"/>
      <c r="F60" s="34"/>
      <c r="G60" s="25"/>
      <c r="H60" s="4"/>
    </row>
    <row r="61" spans="1:8" ht="15.75" x14ac:dyDescent="0.3">
      <c r="A61" s="17"/>
      <c r="B61" s="17"/>
      <c r="C61" s="34"/>
      <c r="D61" s="34"/>
      <c r="E61" s="34"/>
      <c r="F61" s="34"/>
      <c r="G61" s="25"/>
      <c r="H61" s="17"/>
    </row>
    <row r="62" spans="1:8" ht="15.75" x14ac:dyDescent="0.3">
      <c r="A62" s="1"/>
      <c r="B62" s="1"/>
      <c r="C62" s="34"/>
      <c r="D62" s="34"/>
      <c r="E62" s="34"/>
      <c r="F62" s="34"/>
      <c r="G62" s="25"/>
      <c r="H62" s="17"/>
    </row>
    <row r="63" spans="1:8" ht="15.75" x14ac:dyDescent="0.3">
      <c r="A63" s="1"/>
      <c r="B63" s="1"/>
      <c r="C63" s="34"/>
      <c r="D63" s="34"/>
      <c r="E63" s="34"/>
      <c r="F63" s="34"/>
      <c r="G63" s="25"/>
      <c r="H63" s="17"/>
    </row>
    <row r="64" spans="1:8" ht="15.75" x14ac:dyDescent="0.3">
      <c r="A64" s="17"/>
      <c r="B64" s="17"/>
      <c r="C64" s="17"/>
      <c r="D64" s="34"/>
      <c r="E64" s="34"/>
      <c r="F64" s="34"/>
      <c r="G64" s="25"/>
      <c r="H64" s="17"/>
    </row>
    <row r="65" spans="1:8" ht="15.75" x14ac:dyDescent="0.3">
      <c r="A65" s="17"/>
      <c r="B65" s="17"/>
      <c r="C65" s="17"/>
      <c r="D65" s="34"/>
      <c r="E65" s="34"/>
      <c r="F65" s="34"/>
      <c r="G65" s="25"/>
      <c r="H65" s="17"/>
    </row>
    <row r="66" spans="1:8" x14ac:dyDescent="0.35">
      <c r="A66" s="17"/>
      <c r="B66" s="17"/>
      <c r="C66" s="34"/>
      <c r="D66" s="1"/>
      <c r="E66" s="17"/>
      <c r="F66" s="17"/>
      <c r="G66" s="44"/>
      <c r="H66" s="17"/>
    </row>
    <row r="67" spans="1:8" x14ac:dyDescent="0.35">
      <c r="A67" s="17"/>
      <c r="B67" s="17"/>
      <c r="C67" s="34"/>
      <c r="D67" s="1"/>
      <c r="E67" s="17"/>
      <c r="F67" s="17"/>
      <c r="G67" s="44"/>
      <c r="H67" s="17"/>
    </row>
    <row r="68" spans="1:8" x14ac:dyDescent="0.35">
      <c r="A68" s="17"/>
      <c r="B68" s="17"/>
      <c r="C68" s="34"/>
      <c r="D68" s="1"/>
      <c r="E68" s="17"/>
      <c r="F68" s="17"/>
      <c r="G68" s="44"/>
      <c r="H68" s="17"/>
    </row>
    <row r="69" spans="1:8" x14ac:dyDescent="0.35">
      <c r="A69" s="17"/>
      <c r="B69" s="17"/>
      <c r="C69" s="34"/>
      <c r="D69" s="1"/>
      <c r="E69" s="17"/>
      <c r="F69" s="17"/>
      <c r="G69" s="44"/>
      <c r="H69" s="17"/>
    </row>
    <row r="70" spans="1:8" x14ac:dyDescent="0.35">
      <c r="A70" s="17"/>
      <c r="B70" s="17"/>
      <c r="C70" s="34"/>
      <c r="D70" s="1"/>
      <c r="E70" s="17"/>
      <c r="F70" s="17"/>
      <c r="G70" s="44"/>
      <c r="H70" s="17"/>
    </row>
    <row r="71" spans="1:8" ht="15.75" x14ac:dyDescent="0.3">
      <c r="A71" s="34"/>
      <c r="B71" s="60"/>
      <c r="C71" s="176"/>
      <c r="D71" s="9"/>
      <c r="E71" s="9"/>
      <c r="F71" s="9"/>
      <c r="G71" s="7"/>
      <c r="H71" s="4"/>
    </row>
    <row r="72" spans="1:8" ht="15.75" x14ac:dyDescent="0.3">
      <c r="A72" s="1"/>
      <c r="B72" s="24"/>
      <c r="C72" s="1"/>
      <c r="D72" s="24"/>
      <c r="E72" s="1"/>
      <c r="F72" s="24"/>
      <c r="G72" s="1"/>
      <c r="H72" s="24"/>
    </row>
    <row r="73" spans="1:8" ht="15.75" x14ac:dyDescent="0.3">
      <c r="A73" s="1"/>
      <c r="B73" s="24"/>
      <c r="C73" s="1"/>
      <c r="D73" s="24"/>
      <c r="E73" s="1"/>
      <c r="F73" s="24"/>
      <c r="G73" s="1"/>
      <c r="H73" s="24"/>
    </row>
    <row r="74" spans="1:8" ht="15.75" x14ac:dyDescent="0.3">
      <c r="A74" s="1"/>
      <c r="B74" s="24"/>
      <c r="C74" s="1"/>
      <c r="D74" s="24"/>
      <c r="E74" s="1"/>
      <c r="F74" s="24"/>
      <c r="G74" s="1"/>
      <c r="H74" s="29"/>
    </row>
    <row r="75" spans="1:8" ht="15.75" x14ac:dyDescent="0.3">
      <c r="A75" s="1"/>
      <c r="B75" s="1"/>
      <c r="C75" s="1"/>
      <c r="D75" s="1"/>
      <c r="E75" s="1"/>
      <c r="F75" s="1"/>
      <c r="G75" s="1"/>
      <c r="H75" s="24"/>
    </row>
    <row r="76" spans="1:8" ht="15.75" x14ac:dyDescent="0.3">
      <c r="A76" s="1"/>
      <c r="B76" s="1"/>
      <c r="C76" s="1"/>
      <c r="D76" s="1"/>
      <c r="E76" s="1"/>
      <c r="F76" s="1"/>
      <c r="G76" s="1"/>
      <c r="H76" s="24"/>
    </row>
    <row r="77" spans="1:8" ht="15.75" x14ac:dyDescent="0.3">
      <c r="A77" s="1"/>
      <c r="B77" s="1"/>
      <c r="C77" s="1"/>
      <c r="D77" s="1"/>
      <c r="E77" s="1"/>
      <c r="F77" s="1"/>
      <c r="G77" s="1"/>
      <c r="H77" s="24"/>
    </row>
    <row r="78" spans="1:8" ht="15.75" x14ac:dyDescent="0.3">
      <c r="A78" s="1"/>
      <c r="B78" s="1"/>
      <c r="C78" s="1"/>
      <c r="D78" s="1"/>
      <c r="E78" s="1"/>
      <c r="F78" s="1"/>
      <c r="G78" s="1"/>
      <c r="H78" s="24"/>
    </row>
    <row r="79" spans="1:8" ht="15.75" x14ac:dyDescent="0.3">
      <c r="A79" s="1"/>
      <c r="B79" s="1"/>
      <c r="C79" s="1"/>
      <c r="D79" s="1"/>
      <c r="E79" s="1"/>
      <c r="F79" s="1"/>
      <c r="G79" s="1"/>
      <c r="H79" s="24"/>
    </row>
    <row r="80" spans="1:8" ht="15.75" x14ac:dyDescent="0.3">
      <c r="A80" s="1"/>
      <c r="B80" s="1"/>
      <c r="C80" s="1"/>
      <c r="D80" s="1"/>
      <c r="E80" s="1"/>
      <c r="F80" s="1"/>
      <c r="G80" s="1"/>
      <c r="H80" s="24"/>
    </row>
    <row r="81" spans="1:8" ht="15.75" x14ac:dyDescent="0.3">
      <c r="A81" s="1"/>
      <c r="B81" s="1"/>
      <c r="C81" s="34"/>
      <c r="D81" s="1"/>
      <c r="E81" s="17"/>
      <c r="F81" s="17"/>
      <c r="G81" s="31"/>
      <c r="H81" s="17"/>
    </row>
    <row r="82" spans="1:8" x14ac:dyDescent="0.3">
      <c r="A82" s="1"/>
      <c r="B82" s="10"/>
      <c r="C82" s="34"/>
      <c r="D82" s="34"/>
      <c r="E82" s="34"/>
      <c r="F82" s="34"/>
      <c r="G82" s="31"/>
      <c r="H82" s="17"/>
    </row>
    <row r="83" spans="1:8" x14ac:dyDescent="0.35">
      <c r="A83" s="1"/>
      <c r="B83" s="1"/>
      <c r="C83" s="50"/>
      <c r="D83" s="41"/>
      <c r="E83" s="42"/>
      <c r="F83" s="43"/>
      <c r="G83" s="44"/>
      <c r="H83" s="4"/>
    </row>
    <row r="84" spans="1:8" ht="15.75" x14ac:dyDescent="0.3">
      <c r="A84" s="1"/>
      <c r="B84" s="1"/>
      <c r="C84" s="50"/>
      <c r="D84" s="41"/>
      <c r="E84" s="42"/>
      <c r="F84" s="43"/>
      <c r="G84" s="25"/>
      <c r="H84" s="4"/>
    </row>
    <row r="85" spans="1:8" ht="15.75" x14ac:dyDescent="0.3">
      <c r="A85" s="17"/>
      <c r="B85" s="17"/>
      <c r="C85" s="50"/>
      <c r="D85" s="41"/>
      <c r="E85" s="34"/>
      <c r="F85" s="43"/>
      <c r="G85" s="25"/>
      <c r="H85" s="4"/>
    </row>
    <row r="86" spans="1:8" ht="15.75" x14ac:dyDescent="0.3">
      <c r="A86" s="1"/>
      <c r="B86" s="1"/>
      <c r="C86" s="34"/>
      <c r="D86" s="41"/>
      <c r="E86" s="34"/>
      <c r="F86" s="43"/>
      <c r="G86" s="25"/>
      <c r="H86" s="4"/>
    </row>
    <row r="87" spans="1:8" x14ac:dyDescent="0.3">
      <c r="A87" s="1"/>
      <c r="B87" s="10"/>
      <c r="C87" s="34"/>
      <c r="D87" s="41"/>
      <c r="E87" s="34"/>
      <c r="F87" s="43"/>
      <c r="G87" s="25"/>
      <c r="H87" s="4"/>
    </row>
    <row r="88" spans="1:8" x14ac:dyDescent="0.3">
      <c r="A88" s="1"/>
      <c r="B88" s="10"/>
      <c r="C88" s="34"/>
      <c r="D88" s="41"/>
      <c r="E88" s="42"/>
      <c r="F88" s="43"/>
      <c r="G88" s="25"/>
      <c r="H88" s="4"/>
    </row>
    <row r="89" spans="1:8" ht="15.75" x14ac:dyDescent="0.3">
      <c r="A89" s="1"/>
      <c r="B89" s="1"/>
      <c r="C89" s="50"/>
      <c r="D89" s="41"/>
      <c r="E89" s="42"/>
      <c r="F89" s="43"/>
      <c r="G89" s="25"/>
      <c r="H89" s="4"/>
    </row>
    <row r="90" spans="1:8" ht="15.75" x14ac:dyDescent="0.3">
      <c r="A90" s="1"/>
      <c r="B90" s="1"/>
      <c r="C90" s="34"/>
      <c r="D90" s="41"/>
      <c r="E90" s="42"/>
      <c r="F90" s="43"/>
      <c r="G90" s="25"/>
      <c r="H90" s="4"/>
    </row>
    <row r="91" spans="1:8" ht="15.75" x14ac:dyDescent="0.3">
      <c r="A91" s="1"/>
      <c r="B91" s="1"/>
      <c r="C91" s="1"/>
      <c r="D91" s="41"/>
      <c r="E91" s="34"/>
      <c r="F91" s="43"/>
      <c r="G91" s="25"/>
      <c r="H91" s="4"/>
    </row>
    <row r="92" spans="1:8" ht="15.75" x14ac:dyDescent="0.3">
      <c r="A92" s="34"/>
      <c r="B92" s="57"/>
      <c r="C92" s="176"/>
      <c r="D92" s="24"/>
      <c r="E92" s="1"/>
      <c r="F92" s="1"/>
      <c r="G92" s="7"/>
      <c r="H92" s="4"/>
    </row>
    <row r="93" spans="1:8" x14ac:dyDescent="0.3">
      <c r="B93" s="60"/>
      <c r="C93" s="176"/>
      <c r="D93" s="176"/>
      <c r="E93" s="176"/>
      <c r="F93" s="176"/>
      <c r="G93" s="1"/>
      <c r="H93" s="17"/>
    </row>
    <row r="94" spans="1:8" x14ac:dyDescent="0.3">
      <c r="B94" s="60"/>
      <c r="C94" s="176"/>
      <c r="D94" s="176"/>
      <c r="E94" s="176"/>
      <c r="F94" s="176"/>
      <c r="G94" s="1"/>
      <c r="H94" s="24"/>
    </row>
    <row r="95" spans="1:8" x14ac:dyDescent="0.3">
      <c r="B95" s="60"/>
      <c r="C95" s="176"/>
      <c r="D95" s="176"/>
      <c r="E95" s="176"/>
      <c r="F95" s="176"/>
      <c r="G95" s="1"/>
      <c r="H95" s="1"/>
    </row>
    <row r="96" spans="1:8" x14ac:dyDescent="0.3">
      <c r="B96" s="60"/>
      <c r="C96" s="176"/>
      <c r="D96" s="176"/>
      <c r="E96" s="176"/>
      <c r="F96" s="176"/>
      <c r="G96" s="1"/>
      <c r="H96" s="1"/>
    </row>
    <row r="97" spans="1:8" x14ac:dyDescent="0.3">
      <c r="B97" s="60"/>
      <c r="C97" s="176"/>
      <c r="D97" s="176"/>
      <c r="E97" s="176"/>
      <c r="F97" s="176"/>
      <c r="G97" s="1"/>
      <c r="H97" s="1"/>
    </row>
    <row r="98" spans="1:8" x14ac:dyDescent="0.3">
      <c r="B98" s="60"/>
      <c r="C98" s="176"/>
      <c r="D98" s="176"/>
      <c r="E98" s="176"/>
      <c r="F98" s="176"/>
      <c r="G98" s="1"/>
      <c r="H98" s="1"/>
    </row>
    <row r="99" spans="1:8" x14ac:dyDescent="0.3">
      <c r="B99" s="60"/>
      <c r="C99" s="176"/>
      <c r="D99" s="176"/>
      <c r="E99" s="176"/>
      <c r="F99" s="176"/>
      <c r="G99" s="1"/>
      <c r="H99" s="1"/>
    </row>
    <row r="100" spans="1:8" x14ac:dyDescent="0.3">
      <c r="B100" s="60"/>
      <c r="C100" s="176"/>
      <c r="D100" s="176"/>
      <c r="E100" s="176"/>
      <c r="F100" s="176"/>
      <c r="G100" s="1"/>
      <c r="H100" s="1"/>
    </row>
    <row r="101" spans="1:8" ht="15.75" x14ac:dyDescent="0.3">
      <c r="A101" s="1"/>
      <c r="B101" s="60"/>
      <c r="C101" s="176"/>
      <c r="D101" s="176"/>
      <c r="E101" s="176"/>
      <c r="F101" s="176"/>
      <c r="G101" s="1"/>
      <c r="H101" s="1"/>
    </row>
    <row r="102" spans="1:8" ht="15.75" x14ac:dyDescent="0.3">
      <c r="A102" s="1"/>
      <c r="B102" s="60"/>
      <c r="C102" s="176"/>
      <c r="D102" s="176"/>
      <c r="E102" s="176"/>
      <c r="F102" s="176"/>
      <c r="G102" s="1"/>
      <c r="H102" s="1"/>
    </row>
    <row r="103" spans="1:8" ht="15.75" x14ac:dyDescent="0.3">
      <c r="A103" s="1"/>
      <c r="B103" s="60"/>
      <c r="C103" s="176"/>
      <c r="D103" s="176"/>
      <c r="E103" s="176"/>
      <c r="F103" s="176"/>
      <c r="G103" s="1"/>
      <c r="H103" s="1"/>
    </row>
    <row r="104" spans="1:8" ht="15.75" x14ac:dyDescent="0.3">
      <c r="A104" s="34"/>
      <c r="B104" s="1"/>
      <c r="C104" s="176"/>
      <c r="D104" s="176"/>
      <c r="E104" s="176"/>
      <c r="F104" s="176"/>
      <c r="G104" s="1"/>
      <c r="H104" s="1"/>
    </row>
    <row r="105" spans="1:8" ht="15.75" x14ac:dyDescent="0.3">
      <c r="A105" s="34"/>
      <c r="B105" s="1"/>
      <c r="C105" s="176"/>
      <c r="D105" s="176"/>
      <c r="E105" s="176"/>
      <c r="F105" s="176"/>
      <c r="G105" s="1"/>
      <c r="H105" s="1"/>
    </row>
    <row r="106" spans="1:8" ht="15.75" x14ac:dyDescent="0.3">
      <c r="A106" s="34"/>
      <c r="B106" s="1"/>
      <c r="C106" s="176"/>
      <c r="D106" s="176"/>
      <c r="E106" s="176"/>
      <c r="F106" s="176"/>
      <c r="G106" s="1"/>
      <c r="H106" s="1"/>
    </row>
    <row r="107" spans="1:8" ht="15.75" x14ac:dyDescent="0.3">
      <c r="A107" s="34"/>
      <c r="B107" s="60"/>
      <c r="C107" s="176"/>
      <c r="D107" s="176"/>
      <c r="E107" s="176"/>
      <c r="F107" s="176"/>
      <c r="G107" s="1"/>
      <c r="H107" s="1"/>
    </row>
    <row r="108" spans="1:8" ht="15.75" x14ac:dyDescent="0.3">
      <c r="A108" s="34"/>
      <c r="B108" s="60"/>
      <c r="C108" s="3"/>
      <c r="D108" s="176"/>
      <c r="E108" s="176"/>
      <c r="F108" s="176"/>
      <c r="G108" s="1"/>
      <c r="H108" s="1"/>
    </row>
    <row r="109" spans="1:8" ht="15.75" x14ac:dyDescent="0.3">
      <c r="A109" s="34"/>
      <c r="B109" s="60"/>
      <c r="C109" s="176"/>
      <c r="D109" s="176"/>
      <c r="E109" s="176"/>
      <c r="F109" s="176"/>
      <c r="G109" s="1"/>
      <c r="H109" s="1"/>
    </row>
    <row r="110" spans="1:8" ht="15.75" x14ac:dyDescent="0.3">
      <c r="A110" s="34"/>
      <c r="B110" s="60"/>
      <c r="C110" s="176"/>
      <c r="D110" s="176"/>
      <c r="E110" s="176"/>
      <c r="F110" s="176"/>
      <c r="G110" s="1"/>
      <c r="H110" s="1"/>
    </row>
    <row r="111" spans="1:8" ht="15.75" x14ac:dyDescent="0.3">
      <c r="A111" s="34"/>
      <c r="B111" s="60"/>
      <c r="C111" s="176"/>
      <c r="D111" s="176"/>
      <c r="E111" s="176"/>
      <c r="F111" s="176"/>
      <c r="G111" s="1"/>
      <c r="H111" s="1"/>
    </row>
    <row r="112" spans="1:8" ht="15.75" x14ac:dyDescent="0.3">
      <c r="A112" s="34"/>
      <c r="B112" s="60"/>
      <c r="C112" s="176"/>
      <c r="D112" s="176"/>
      <c r="E112" s="176"/>
      <c r="F112" s="176"/>
      <c r="G112" s="1"/>
      <c r="H112" s="1"/>
    </row>
    <row r="113" spans="1:8" ht="15.75" x14ac:dyDescent="0.3">
      <c r="A113" s="34"/>
      <c r="B113" s="60"/>
      <c r="C113" s="176"/>
      <c r="D113" s="176"/>
      <c r="E113" s="176"/>
      <c r="F113" s="176"/>
      <c r="G113" s="1"/>
      <c r="H113" s="1"/>
    </row>
    <row r="114" spans="1:8" ht="15.75" x14ac:dyDescent="0.3">
      <c r="A114" s="34"/>
      <c r="B114" s="60"/>
      <c r="C114" s="176"/>
      <c r="D114" s="176"/>
      <c r="E114" s="176"/>
      <c r="F114" s="176"/>
      <c r="G114" s="1"/>
      <c r="H114" s="1"/>
    </row>
    <row r="115" spans="1:8" ht="15.75" x14ac:dyDescent="0.3">
      <c r="A115" s="34"/>
      <c r="B115" s="60"/>
      <c r="C115" s="176"/>
      <c r="D115" s="176"/>
      <c r="E115" s="176"/>
      <c r="F115" s="176"/>
      <c r="G115" s="1"/>
      <c r="H115" s="1"/>
    </row>
    <row r="116" spans="1:8" ht="15.75" x14ac:dyDescent="0.3">
      <c r="A116" s="34"/>
      <c r="B116" s="60"/>
      <c r="C116" s="176"/>
      <c r="D116" s="176"/>
      <c r="E116" s="176"/>
      <c r="F116" s="176"/>
      <c r="G116" s="1"/>
      <c r="H116" s="1"/>
    </row>
    <row r="117" spans="1:8" ht="15.75" x14ac:dyDescent="0.3">
      <c r="A117" s="34"/>
      <c r="B117" s="60"/>
      <c r="C117" s="176"/>
      <c r="D117" s="176"/>
      <c r="E117" s="176"/>
      <c r="F117" s="176"/>
      <c r="G117" s="1"/>
      <c r="H117" s="1"/>
    </row>
    <row r="118" spans="1:8" ht="15.75" x14ac:dyDescent="0.3">
      <c r="A118" s="34"/>
      <c r="B118" s="60"/>
      <c r="C118" s="58"/>
      <c r="D118" s="58"/>
      <c r="E118" s="58"/>
      <c r="F118" s="58"/>
      <c r="G118" s="1"/>
      <c r="H118" s="1"/>
    </row>
    <row r="119" spans="1:8" ht="15.75" x14ac:dyDescent="0.3">
      <c r="A119" s="34"/>
      <c r="B119" s="60"/>
      <c r="C119" s="58"/>
      <c r="D119" s="58"/>
      <c r="E119" s="58"/>
      <c r="F119" s="58"/>
      <c r="G119" s="1"/>
      <c r="H119" s="1"/>
    </row>
    <row r="120" spans="1:8" ht="15.75" x14ac:dyDescent="0.3">
      <c r="A120" s="34"/>
      <c r="B120" s="60"/>
      <c r="C120" s="58"/>
      <c r="D120" s="58"/>
      <c r="E120" s="58"/>
      <c r="F120" s="58"/>
      <c r="G120" s="1"/>
      <c r="H120" s="1"/>
    </row>
    <row r="121" spans="1:8" ht="15.75" x14ac:dyDescent="0.3">
      <c r="A121" s="34"/>
      <c r="B121" s="60"/>
      <c r="C121" s="58"/>
      <c r="D121" s="58"/>
      <c r="E121" s="58"/>
      <c r="F121" s="58"/>
      <c r="G121" s="1"/>
      <c r="H121" s="1"/>
    </row>
    <row r="122" spans="1:8" ht="15.75" x14ac:dyDescent="0.3">
      <c r="A122" s="34"/>
      <c r="B122" s="60"/>
      <c r="C122" s="58"/>
      <c r="D122" s="58"/>
      <c r="E122" s="58"/>
      <c r="F122" s="58"/>
      <c r="G122" s="1"/>
      <c r="H122" s="1"/>
    </row>
    <row r="123" spans="1:8" ht="15.75" x14ac:dyDescent="0.3">
      <c r="A123" s="34"/>
      <c r="B123" s="60"/>
      <c r="C123" s="58"/>
      <c r="D123" s="58"/>
      <c r="E123" s="58"/>
      <c r="F123" s="58"/>
      <c r="G123" s="1"/>
      <c r="H123" s="1"/>
    </row>
    <row r="124" spans="1:8" ht="15.75" x14ac:dyDescent="0.3">
      <c r="A124" s="34"/>
      <c r="B124" s="60"/>
      <c r="C124" s="58"/>
      <c r="D124" s="58"/>
      <c r="E124" s="58"/>
      <c r="F124" s="58"/>
      <c r="G124" s="1"/>
      <c r="H124" s="1"/>
    </row>
    <row r="125" spans="1:8" ht="15.75" x14ac:dyDescent="0.3">
      <c r="A125" s="34"/>
      <c r="B125" s="60"/>
      <c r="C125" s="58"/>
      <c r="D125" s="58"/>
      <c r="E125" s="58"/>
      <c r="F125" s="58"/>
      <c r="G125" s="1"/>
      <c r="H125" s="1"/>
    </row>
    <row r="126" spans="1:8" ht="15.75" x14ac:dyDescent="0.3">
      <c r="A126" s="34"/>
      <c r="B126" s="60"/>
      <c r="C126" s="58"/>
      <c r="D126" s="58"/>
      <c r="E126" s="58"/>
      <c r="F126" s="58"/>
      <c r="G126" s="1"/>
      <c r="H126" s="1"/>
    </row>
    <row r="127" spans="1:8" ht="15.75" x14ac:dyDescent="0.3">
      <c r="A127" s="34"/>
      <c r="B127" s="60"/>
      <c r="C127" s="58"/>
      <c r="D127" s="58"/>
      <c r="E127" s="58"/>
      <c r="F127" s="58"/>
      <c r="G127" s="1"/>
      <c r="H127" s="1"/>
    </row>
    <row r="128" spans="1:8" ht="15.75" x14ac:dyDescent="0.3">
      <c r="A128" s="34"/>
      <c r="B128" s="60"/>
      <c r="C128" s="58"/>
      <c r="D128" s="58"/>
      <c r="E128" s="58"/>
      <c r="F128" s="58"/>
      <c r="G128" s="1"/>
      <c r="H128" s="1"/>
    </row>
    <row r="129" spans="1:8" ht="15.75" x14ac:dyDescent="0.3">
      <c r="A129" s="34"/>
      <c r="B129" s="60"/>
      <c r="C129" s="58"/>
      <c r="D129" s="58"/>
      <c r="E129" s="58"/>
      <c r="F129" s="58"/>
      <c r="G129" s="1"/>
      <c r="H129" s="1"/>
    </row>
    <row r="130" spans="1:8" ht="15.75" x14ac:dyDescent="0.3">
      <c r="A130" s="34"/>
      <c r="B130" s="60"/>
      <c r="C130" s="58"/>
      <c r="D130" s="58"/>
      <c r="E130" s="58"/>
      <c r="F130" s="58"/>
      <c r="G130" s="1"/>
      <c r="H130" s="1"/>
    </row>
    <row r="131" spans="1:8" ht="15.75" x14ac:dyDescent="0.3">
      <c r="A131" s="34"/>
      <c r="B131" s="60"/>
      <c r="C131" s="58"/>
      <c r="D131" s="58"/>
      <c r="E131" s="58"/>
      <c r="F131" s="58"/>
      <c r="G131" s="1"/>
      <c r="H131" s="1"/>
    </row>
    <row r="132" spans="1:8" ht="15.75" x14ac:dyDescent="0.3">
      <c r="A132" s="34"/>
      <c r="B132" s="60"/>
      <c r="C132" s="58"/>
      <c r="D132" s="58"/>
      <c r="E132" s="58"/>
      <c r="F132" s="58"/>
      <c r="G132" s="1"/>
      <c r="H132" s="1"/>
    </row>
    <row r="133" spans="1:8" ht="15.75" x14ac:dyDescent="0.3">
      <c r="A133" s="34"/>
      <c r="B133" s="60"/>
      <c r="C133" s="58"/>
      <c r="D133" s="58"/>
      <c r="E133" s="58"/>
      <c r="F133" s="58"/>
      <c r="G133" s="1"/>
      <c r="H133" s="1"/>
    </row>
    <row r="134" spans="1:8" ht="15.75" x14ac:dyDescent="0.3">
      <c r="A134" s="34"/>
      <c r="B134" s="60"/>
      <c r="C134" s="58"/>
      <c r="D134" s="58"/>
      <c r="E134" s="58"/>
      <c r="F134" s="58"/>
      <c r="G134" s="1"/>
      <c r="H134" s="1"/>
    </row>
    <row r="135" spans="1:8" ht="15.75" x14ac:dyDescent="0.3">
      <c r="A135" s="34"/>
      <c r="B135" s="60"/>
      <c r="C135" s="58"/>
      <c r="D135" s="58"/>
      <c r="E135" s="58"/>
      <c r="F135" s="58"/>
      <c r="G135" s="1"/>
      <c r="H135" s="1"/>
    </row>
    <row r="136" spans="1:8" ht="15.75" x14ac:dyDescent="0.3">
      <c r="A136" s="34"/>
      <c r="B136" s="60"/>
      <c r="C136" s="58"/>
      <c r="D136" s="58"/>
      <c r="E136" s="58"/>
      <c r="F136" s="58"/>
      <c r="G136" s="1"/>
      <c r="H136" s="1"/>
    </row>
    <row r="137" spans="1:8" ht="15.75" x14ac:dyDescent="0.3">
      <c r="A137" s="34"/>
      <c r="B137" s="60"/>
      <c r="C137" s="58"/>
      <c r="D137" s="58"/>
      <c r="E137" s="58"/>
      <c r="F137" s="58"/>
      <c r="G137" s="1"/>
      <c r="H137" s="1"/>
    </row>
    <row r="138" spans="1:8" ht="15.75" x14ac:dyDescent="0.3">
      <c r="A138" s="34"/>
      <c r="B138" s="60"/>
      <c r="C138" s="58"/>
      <c r="D138" s="58"/>
      <c r="E138" s="58"/>
      <c r="F138" s="58"/>
      <c r="G138" s="1"/>
      <c r="H138" s="1"/>
    </row>
    <row r="139" spans="1:8" ht="15.75" x14ac:dyDescent="0.3">
      <c r="A139" s="34"/>
      <c r="B139" s="60"/>
      <c r="C139" s="58"/>
      <c r="D139" s="58"/>
      <c r="E139" s="58"/>
      <c r="F139" s="58"/>
      <c r="G139" s="1"/>
      <c r="H139" s="1"/>
    </row>
    <row r="140" spans="1:8" ht="15.75" x14ac:dyDescent="0.3">
      <c r="A140" s="34"/>
      <c r="B140" s="60"/>
      <c r="C140" s="58"/>
      <c r="D140" s="58"/>
      <c r="E140" s="58"/>
      <c r="F140" s="58"/>
      <c r="G140" s="1"/>
      <c r="H140" s="1"/>
    </row>
    <row r="141" spans="1:8" thickBot="1" x14ac:dyDescent="0.35">
      <c r="A141" s="34"/>
      <c r="B141" s="60"/>
      <c r="C141" s="58"/>
      <c r="D141" s="58"/>
      <c r="E141" s="58"/>
      <c r="F141" s="58"/>
      <c r="G141" s="1"/>
      <c r="H141" s="1"/>
    </row>
    <row r="142" spans="1:8" thickTop="1" x14ac:dyDescent="0.3">
      <c r="A142" s="75"/>
      <c r="B142" s="52"/>
      <c r="C142" s="58"/>
      <c r="D142" s="58"/>
      <c r="E142" s="58"/>
      <c r="F142" s="58"/>
      <c r="G142" s="1"/>
      <c r="H142" s="1"/>
    </row>
    <row r="143" spans="1:8" ht="15.75" x14ac:dyDescent="0.3">
      <c r="A143" s="54"/>
      <c r="B143" s="54"/>
      <c r="C143" s="58"/>
      <c r="D143" s="58"/>
      <c r="E143" s="58"/>
      <c r="F143" s="58"/>
      <c r="G143" s="1"/>
      <c r="H143" s="1"/>
    </row>
    <row r="144" spans="1:8" ht="15.75" x14ac:dyDescent="0.3">
      <c r="A144" s="47"/>
      <c r="B144" s="68"/>
      <c r="C144" s="58"/>
      <c r="D144" s="58"/>
      <c r="E144" s="58"/>
      <c r="F144" s="58"/>
      <c r="G144" s="1"/>
      <c r="H144" s="1"/>
    </row>
    <row r="145" spans="1:8" ht="15.75" x14ac:dyDescent="0.3">
      <c r="A145" s="69"/>
      <c r="B145" s="70"/>
      <c r="C145" s="58"/>
      <c r="D145" s="58"/>
      <c r="E145" s="58"/>
      <c r="F145" s="58"/>
      <c r="G145" s="1"/>
      <c r="H145" s="1"/>
    </row>
    <row r="146" spans="1:8" ht="15.75" x14ac:dyDescent="0.3">
      <c r="A146" s="72"/>
      <c r="B146" s="73"/>
      <c r="C146" s="58"/>
      <c r="D146" s="58"/>
      <c r="E146" s="58"/>
      <c r="F146" s="58"/>
      <c r="G146" s="1"/>
      <c r="H146" s="1"/>
    </row>
    <row r="147" spans="1:8" ht="15.75" x14ac:dyDescent="0.3">
      <c r="A147" s="72"/>
      <c r="B147" s="73"/>
      <c r="C147" s="58"/>
      <c r="D147" s="58"/>
      <c r="E147" s="58"/>
      <c r="F147" s="58"/>
      <c r="G147" s="1"/>
      <c r="H147" s="1"/>
    </row>
    <row r="148" spans="1:8" ht="15.75" x14ac:dyDescent="0.3">
      <c r="A148" s="34"/>
      <c r="B148" s="76"/>
      <c r="C148" s="19"/>
      <c r="D148" s="58"/>
      <c r="E148" s="58"/>
      <c r="F148" s="58"/>
      <c r="G148" s="1"/>
      <c r="H148" s="1"/>
    </row>
    <row r="149" spans="1:8" ht="15.75" x14ac:dyDescent="0.3">
      <c r="A149" s="34"/>
      <c r="B149" s="76"/>
      <c r="C149" s="19"/>
      <c r="D149" s="58"/>
      <c r="E149" s="58"/>
      <c r="F149" s="58"/>
      <c r="G149" s="1"/>
      <c r="H149" s="1"/>
    </row>
    <row r="150" spans="1:8" ht="15.75" x14ac:dyDescent="0.3">
      <c r="A150" s="78"/>
      <c r="B150" s="79"/>
      <c r="C150" s="74"/>
      <c r="D150" s="19"/>
      <c r="E150" s="58"/>
      <c r="F150" s="58"/>
      <c r="G150" s="1"/>
      <c r="H150" s="1"/>
    </row>
    <row r="151" spans="1:8" ht="15.75" x14ac:dyDescent="0.3">
      <c r="A151" s="34"/>
      <c r="B151" s="79"/>
      <c r="C151" s="74"/>
      <c r="D151" s="19"/>
      <c r="E151" s="58"/>
      <c r="F151" s="58"/>
      <c r="G151" s="1"/>
      <c r="H151" s="1"/>
    </row>
    <row r="152" spans="1:8" ht="15.75" x14ac:dyDescent="0.3">
      <c r="A152" s="34"/>
      <c r="B152" s="79"/>
      <c r="C152" s="74"/>
      <c r="D152" s="80"/>
      <c r="E152" s="58"/>
      <c r="F152" s="58"/>
      <c r="G152" s="1"/>
      <c r="H152" s="1"/>
    </row>
    <row r="153" spans="1:8" ht="15.75" x14ac:dyDescent="0.3">
      <c r="A153" s="34"/>
      <c r="B153" s="81"/>
      <c r="C153" s="82"/>
      <c r="D153" s="80"/>
      <c r="E153" s="58"/>
      <c r="F153" s="58"/>
      <c r="G153" s="1"/>
      <c r="H153" s="1"/>
    </row>
    <row r="154" spans="1:8" ht="15.75" x14ac:dyDescent="0.3">
      <c r="A154" s="34"/>
      <c r="B154" s="76"/>
      <c r="C154" s="19"/>
      <c r="D154" s="80"/>
      <c r="E154" s="58"/>
      <c r="F154" s="58"/>
      <c r="G154" s="1"/>
      <c r="H154" s="1"/>
    </row>
    <row r="155" spans="1:8" ht="15.75" x14ac:dyDescent="0.3">
      <c r="A155" s="34"/>
      <c r="B155" s="76"/>
      <c r="C155" s="19"/>
      <c r="D155" s="80"/>
      <c r="E155" s="58"/>
      <c r="F155" s="58"/>
      <c r="G155" s="1"/>
      <c r="H155" s="17"/>
    </row>
    <row r="156" spans="1:8" ht="15.75" x14ac:dyDescent="0.3">
      <c r="A156" s="34"/>
      <c r="B156" s="60"/>
      <c r="C156" s="58"/>
      <c r="D156" s="19"/>
      <c r="E156" s="58"/>
      <c r="F156" s="58"/>
      <c r="G156" s="1"/>
      <c r="H156" s="17"/>
    </row>
    <row r="157" spans="1:8" ht="15.75" x14ac:dyDescent="0.3">
      <c r="A157" s="34"/>
      <c r="B157" s="60"/>
      <c r="C157" s="58"/>
      <c r="D157" s="19"/>
      <c r="E157" s="58"/>
      <c r="F157" s="58"/>
      <c r="G157" s="1"/>
      <c r="H157" s="17"/>
    </row>
    <row r="158" spans="1:8" ht="15.75" x14ac:dyDescent="0.3">
      <c r="A158" s="34"/>
      <c r="B158" s="60"/>
      <c r="C158" s="115"/>
      <c r="D158" s="19"/>
      <c r="E158" s="115"/>
      <c r="F158" s="115"/>
      <c r="G158" s="1"/>
      <c r="H158" s="17"/>
    </row>
    <row r="159" spans="1:8" ht="15.75" x14ac:dyDescent="0.3">
      <c r="A159" s="34"/>
      <c r="B159" s="60"/>
      <c r="C159" s="58"/>
      <c r="D159" s="58"/>
      <c r="E159" s="58"/>
      <c r="F159" s="58"/>
      <c r="G159" s="1"/>
      <c r="H159" s="24"/>
    </row>
    <row r="160" spans="1:8" x14ac:dyDescent="0.35">
      <c r="A160" s="34"/>
      <c r="B160" s="57"/>
      <c r="C160" s="58"/>
      <c r="D160" s="63"/>
      <c r="E160" s="58"/>
      <c r="F160" s="58"/>
      <c r="G160" s="21"/>
      <c r="H160" s="17"/>
    </row>
    <row r="161" spans="1:8" x14ac:dyDescent="0.35">
      <c r="A161" s="34"/>
      <c r="B161" s="57"/>
      <c r="C161" s="58"/>
      <c r="D161" s="63"/>
      <c r="E161" s="58"/>
      <c r="F161" s="58"/>
      <c r="G161" s="21"/>
      <c r="H161" s="17"/>
    </row>
    <row r="162" spans="1:8" x14ac:dyDescent="0.35">
      <c r="A162" s="34"/>
      <c r="B162" s="57"/>
      <c r="C162" s="58"/>
      <c r="D162" s="63"/>
      <c r="E162" s="58"/>
      <c r="F162" s="58"/>
      <c r="G162" s="21"/>
      <c r="H162" s="17"/>
    </row>
    <row r="163" spans="1:8" x14ac:dyDescent="0.35">
      <c r="A163" s="34"/>
      <c r="B163" s="57"/>
      <c r="C163" s="58"/>
      <c r="D163" s="63"/>
      <c r="E163" s="58"/>
      <c r="F163" s="58"/>
      <c r="G163" s="21"/>
      <c r="H163" s="17"/>
    </row>
    <row r="164" spans="1:8" x14ac:dyDescent="0.35">
      <c r="A164" s="34"/>
      <c r="B164" s="57"/>
      <c r="C164" s="58"/>
      <c r="D164" s="63"/>
      <c r="E164" s="58"/>
      <c r="F164" s="58"/>
      <c r="G164" s="21"/>
      <c r="H164" s="17"/>
    </row>
    <row r="165" spans="1:8" x14ac:dyDescent="0.35">
      <c r="A165" s="34"/>
      <c r="B165" s="57"/>
      <c r="C165" s="58"/>
      <c r="D165" s="63"/>
      <c r="E165" s="58"/>
      <c r="F165" s="58"/>
      <c r="G165" s="21"/>
      <c r="H165" s="17"/>
    </row>
    <row r="166" spans="1:8" x14ac:dyDescent="0.35">
      <c r="A166" s="34"/>
      <c r="B166" s="57"/>
      <c r="C166" s="58"/>
      <c r="D166" s="63"/>
      <c r="E166" s="58"/>
      <c r="F166" s="58"/>
      <c r="G166" s="21"/>
      <c r="H166" s="17"/>
    </row>
    <row r="167" spans="1:8" x14ac:dyDescent="0.35">
      <c r="A167" s="34"/>
      <c r="B167" s="57"/>
      <c r="C167" s="58"/>
      <c r="D167" s="63"/>
      <c r="E167" s="58"/>
      <c r="F167" s="58"/>
      <c r="G167" s="21"/>
      <c r="H167" s="17"/>
    </row>
    <row r="168" spans="1:8" x14ac:dyDescent="0.35">
      <c r="A168" s="34"/>
      <c r="B168" s="57"/>
      <c r="C168" s="58"/>
      <c r="D168" s="63"/>
      <c r="E168" s="58"/>
      <c r="F168" s="58"/>
      <c r="G168" s="21"/>
      <c r="H168" s="17"/>
    </row>
    <row r="169" spans="1:8" x14ac:dyDescent="0.35">
      <c r="A169" s="34"/>
      <c r="B169" s="57"/>
      <c r="C169" s="58"/>
      <c r="D169" s="63"/>
      <c r="E169" s="58"/>
      <c r="F169" s="58"/>
      <c r="G169" s="21"/>
      <c r="H169" s="17"/>
    </row>
    <row r="170" spans="1:8" x14ac:dyDescent="0.35">
      <c r="A170" s="97"/>
      <c r="B170" s="57"/>
      <c r="C170" s="93"/>
      <c r="D170" s="92"/>
      <c r="E170" s="93"/>
      <c r="F170" s="93"/>
      <c r="G170" s="86"/>
      <c r="H170" s="90"/>
    </row>
    <row r="171" spans="1:8" x14ac:dyDescent="0.35">
      <c r="A171" s="97"/>
      <c r="B171" s="57"/>
      <c r="C171" s="93"/>
      <c r="D171" s="92"/>
      <c r="E171" s="93"/>
      <c r="F171" s="93"/>
      <c r="G171" s="86"/>
      <c r="H171" s="90"/>
    </row>
    <row r="172" spans="1:8" x14ac:dyDescent="0.35">
      <c r="A172" s="97"/>
      <c r="B172" s="57"/>
      <c r="C172" s="93"/>
      <c r="D172" s="92"/>
      <c r="E172" s="93"/>
      <c r="F172" s="93"/>
      <c r="G172" s="86"/>
      <c r="H172" s="90"/>
    </row>
    <row r="173" spans="1:8" x14ac:dyDescent="0.35">
      <c r="A173" s="97"/>
      <c r="B173" s="57"/>
      <c r="C173" s="93"/>
      <c r="D173" s="92"/>
      <c r="E173" s="93"/>
      <c r="F173" s="93"/>
      <c r="G173" s="86"/>
      <c r="H173" s="90"/>
    </row>
    <row r="174" spans="1:8" x14ac:dyDescent="0.35">
      <c r="A174" s="97"/>
      <c r="B174" s="57"/>
      <c r="C174" s="93"/>
      <c r="D174" s="92"/>
      <c r="E174" s="93"/>
      <c r="F174" s="93"/>
      <c r="G174" s="86"/>
      <c r="H174" s="90"/>
    </row>
    <row r="175" spans="1:8" x14ac:dyDescent="0.35">
      <c r="A175" s="97"/>
      <c r="B175" s="57"/>
      <c r="C175" s="93"/>
      <c r="D175" s="92"/>
      <c r="E175" s="93"/>
      <c r="F175" s="93"/>
      <c r="G175" s="86"/>
      <c r="H175" s="90"/>
    </row>
    <row r="176" spans="1:8" x14ac:dyDescent="0.35">
      <c r="A176" s="97"/>
      <c r="B176" s="57"/>
      <c r="C176" s="93"/>
      <c r="D176" s="92"/>
      <c r="E176" s="93"/>
      <c r="F176" s="93"/>
      <c r="G176" s="86"/>
      <c r="H176" s="90"/>
    </row>
    <row r="177" spans="1:8" x14ac:dyDescent="0.35">
      <c r="A177" s="97"/>
      <c r="B177" s="57"/>
      <c r="C177" s="93"/>
      <c r="D177" s="92"/>
      <c r="E177" s="93"/>
      <c r="F177" s="93"/>
      <c r="G177" s="86"/>
      <c r="H177" s="90"/>
    </row>
    <row r="178" spans="1:8" x14ac:dyDescent="0.35">
      <c r="A178" s="97"/>
      <c r="B178" s="57"/>
      <c r="C178" s="93"/>
      <c r="D178" s="92"/>
      <c r="E178" s="93"/>
      <c r="F178" s="93"/>
      <c r="G178" s="86"/>
      <c r="H178" s="90"/>
    </row>
    <row r="179" spans="1:8" ht="15.75" x14ac:dyDescent="0.3">
      <c r="A179" s="94"/>
      <c r="B179" s="99"/>
      <c r="C179" s="99"/>
      <c r="D179" s="92"/>
      <c r="E179" s="93"/>
      <c r="F179" s="93"/>
      <c r="G179" s="88"/>
      <c r="H179" s="90"/>
    </row>
    <row r="180" spans="1:8" ht="15.75" x14ac:dyDescent="0.3">
      <c r="A180" s="100"/>
      <c r="B180" s="101"/>
      <c r="C180" s="101"/>
      <c r="D180" s="101"/>
      <c r="E180" s="101"/>
      <c r="F180" s="101"/>
      <c r="G180" s="84"/>
      <c r="H180" s="102"/>
    </row>
    <row r="181" spans="1:8" ht="15.75" x14ac:dyDescent="0.3">
      <c r="A181" s="84"/>
      <c r="B181" s="84"/>
      <c r="C181" s="84"/>
      <c r="D181" s="101"/>
      <c r="E181" s="101"/>
      <c r="F181" s="101"/>
      <c r="G181" s="84"/>
      <c r="H181" s="102"/>
    </row>
    <row r="182" spans="1:8" ht="15.75" x14ac:dyDescent="0.3">
      <c r="A182" s="84"/>
      <c r="B182" s="84"/>
      <c r="C182" s="84"/>
      <c r="D182" s="101"/>
      <c r="E182" s="101"/>
      <c r="F182" s="101"/>
      <c r="G182" s="84"/>
      <c r="H182" s="102"/>
    </row>
    <row r="183" spans="1:8" ht="15.75" x14ac:dyDescent="0.3">
      <c r="A183" s="84"/>
      <c r="B183" s="84"/>
      <c r="C183" s="84"/>
      <c r="D183" s="84"/>
      <c r="E183" s="84"/>
      <c r="F183" s="84"/>
      <c r="G183" s="84"/>
      <c r="H183" s="90"/>
    </row>
    <row r="184" spans="1:8" ht="15.75" x14ac:dyDescent="0.3">
      <c r="A184" s="84"/>
      <c r="B184" s="84"/>
      <c r="C184" s="84"/>
      <c r="D184" s="84"/>
      <c r="E184" s="84"/>
      <c r="F184" s="84"/>
      <c r="G184" s="84"/>
      <c r="H184" s="90"/>
    </row>
    <row r="185" spans="1:8" ht="15.75" x14ac:dyDescent="0.3">
      <c r="A185" s="84"/>
      <c r="B185" s="84"/>
      <c r="C185" s="84"/>
      <c r="D185" s="84"/>
      <c r="E185" s="84"/>
      <c r="F185" s="84"/>
      <c r="G185" s="84"/>
      <c r="H185" s="90"/>
    </row>
    <row r="186" spans="1:8" ht="15.75" x14ac:dyDescent="0.3">
      <c r="A186" s="84"/>
      <c r="B186" s="84"/>
      <c r="C186" s="84"/>
      <c r="D186" s="84"/>
      <c r="E186" s="84"/>
      <c r="F186" s="84"/>
      <c r="G186" s="84"/>
      <c r="H186" s="90"/>
    </row>
    <row r="187" spans="1:8" ht="15.75" x14ac:dyDescent="0.3">
      <c r="A187" s="84"/>
      <c r="B187" s="84"/>
      <c r="C187" s="84"/>
      <c r="D187" s="84"/>
      <c r="E187" s="84"/>
      <c r="F187" s="84"/>
      <c r="G187" s="84"/>
      <c r="H187" s="90"/>
    </row>
    <row r="188" spans="1:8" ht="15.75" x14ac:dyDescent="0.3">
      <c r="A188" s="24"/>
      <c r="B188" s="24"/>
      <c r="C188" s="24"/>
      <c r="D188" s="24"/>
      <c r="E188" s="24"/>
      <c r="F188" s="24"/>
      <c r="G188" s="24"/>
      <c r="H188" s="17"/>
    </row>
    <row r="189" spans="1:8" ht="15.75" x14ac:dyDescent="0.3">
      <c r="A189" s="24"/>
      <c r="B189" s="24"/>
      <c r="C189" s="24"/>
      <c r="D189" s="24"/>
      <c r="E189" s="24"/>
      <c r="F189" s="24"/>
      <c r="G189" s="24"/>
      <c r="H189" s="17"/>
    </row>
    <row r="190" spans="1:8" x14ac:dyDescent="0.35">
      <c r="A190" s="21"/>
      <c r="B190" s="21"/>
      <c r="C190" s="21"/>
      <c r="D190" s="24"/>
      <c r="E190" s="24"/>
      <c r="F190" s="24"/>
      <c r="G190" s="24"/>
      <c r="H190" s="17"/>
    </row>
    <row r="191" spans="1:8" x14ac:dyDescent="0.35">
      <c r="A191" s="21"/>
      <c r="B191" s="21"/>
      <c r="C191" s="21"/>
      <c r="D191" s="24"/>
      <c r="E191" s="24"/>
      <c r="F191" s="24"/>
      <c r="G191" s="24"/>
      <c r="H191" s="24"/>
    </row>
    <row r="192" spans="1:8" x14ac:dyDescent="0.35">
      <c r="A192" s="21"/>
      <c r="B192" s="21"/>
      <c r="C192" s="21"/>
      <c r="D192" s="21"/>
      <c r="E192" s="21"/>
      <c r="F192" s="21"/>
      <c r="G192" s="24"/>
      <c r="H192" s="21"/>
    </row>
    <row r="193" spans="1:8" x14ac:dyDescent="0.35">
      <c r="A193" s="24"/>
      <c r="B193" s="24"/>
      <c r="C193" s="24"/>
      <c r="D193" s="21"/>
      <c r="E193" s="21"/>
      <c r="F193" s="21"/>
      <c r="G193" s="24"/>
      <c r="H193" s="21"/>
    </row>
    <row r="194" spans="1:8" x14ac:dyDescent="0.35">
      <c r="A194" s="24"/>
      <c r="B194" s="24"/>
      <c r="C194" s="24"/>
      <c r="D194" s="106"/>
      <c r="E194" s="21"/>
      <c r="F194" s="21"/>
      <c r="G194" s="24"/>
      <c r="H194" s="21"/>
    </row>
    <row r="195" spans="1:8" x14ac:dyDescent="0.35">
      <c r="A195" s="21"/>
      <c r="B195" s="21"/>
      <c r="C195" s="21"/>
      <c r="D195" s="24"/>
      <c r="E195" s="24"/>
      <c r="F195" s="24"/>
      <c r="G195" s="24"/>
      <c r="H195" s="24"/>
    </row>
    <row r="196" spans="1:8" ht="15.75" x14ac:dyDescent="0.3">
      <c r="A196" s="24"/>
      <c r="B196" s="24"/>
      <c r="C196" s="24"/>
      <c r="D196" s="24"/>
      <c r="E196" s="24"/>
      <c r="F196" s="24"/>
      <c r="G196" s="24"/>
      <c r="H196" s="1"/>
    </row>
    <row r="197" spans="1:8" x14ac:dyDescent="0.35">
      <c r="A197" s="24"/>
      <c r="B197" s="24"/>
      <c r="C197" s="24"/>
      <c r="D197" s="21"/>
      <c r="E197" s="21"/>
      <c r="F197" s="21"/>
      <c r="G197" s="24"/>
      <c r="H197" s="21"/>
    </row>
    <row r="198" spans="1:8" ht="15.75" x14ac:dyDescent="0.3">
      <c r="A198" s="24"/>
      <c r="B198" s="24"/>
      <c r="C198" s="24"/>
      <c r="D198" s="24"/>
      <c r="E198" s="24"/>
      <c r="F198" s="24"/>
      <c r="G198" s="24"/>
      <c r="H198" s="1"/>
    </row>
    <row r="199" spans="1:8" ht="15.75" x14ac:dyDescent="0.3">
      <c r="A199" s="24"/>
      <c r="B199" s="24"/>
      <c r="C199" s="24"/>
      <c r="D199" s="24"/>
      <c r="E199" s="24"/>
      <c r="F199" s="24"/>
      <c r="G199" s="24"/>
      <c r="H199" s="1"/>
    </row>
    <row r="200" spans="1:8" ht="15.75" x14ac:dyDescent="0.3">
      <c r="A200" s="24"/>
      <c r="B200" s="24"/>
      <c r="C200" s="24"/>
      <c r="D200" s="24"/>
      <c r="E200" s="24"/>
      <c r="F200" s="24"/>
      <c r="G200" s="24"/>
      <c r="H200" s="1"/>
    </row>
    <row r="201" spans="1:8" ht="15.75" x14ac:dyDescent="0.3">
      <c r="A201" s="24"/>
      <c r="B201" s="24"/>
      <c r="C201" s="24"/>
      <c r="D201" s="24"/>
      <c r="E201" s="24"/>
      <c r="F201" s="24"/>
      <c r="G201" s="24"/>
      <c r="H201" s="1"/>
    </row>
    <row r="202" spans="1:8" ht="15.75" x14ac:dyDescent="0.3">
      <c r="A202" s="24"/>
      <c r="B202" s="24"/>
      <c r="C202" s="24"/>
      <c r="D202" s="24"/>
      <c r="E202" s="24"/>
      <c r="F202" s="24"/>
      <c r="G202" s="24"/>
      <c r="H202" s="1"/>
    </row>
    <row r="203" spans="1:8" ht="15.75" x14ac:dyDescent="0.3">
      <c r="A203" s="24"/>
      <c r="B203" s="24"/>
      <c r="C203" s="24"/>
      <c r="D203" s="24"/>
      <c r="E203" s="24"/>
      <c r="F203" s="24"/>
      <c r="G203" s="24"/>
      <c r="H203" s="1"/>
    </row>
    <row r="204" spans="1:8" ht="15.75" x14ac:dyDescent="0.3">
      <c r="A204" s="24"/>
      <c r="B204" s="24"/>
      <c r="C204" s="24"/>
      <c r="D204" s="24"/>
      <c r="E204" s="24"/>
      <c r="F204" s="24"/>
      <c r="G204" s="24"/>
      <c r="H204" s="1"/>
    </row>
    <row r="205" spans="1:8" ht="15.75" x14ac:dyDescent="0.3">
      <c r="A205" s="24"/>
      <c r="B205" s="24"/>
      <c r="C205" s="24"/>
      <c r="D205" s="24"/>
      <c r="E205" s="24"/>
      <c r="F205" s="24"/>
      <c r="G205" s="24"/>
      <c r="H205"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W181"/>
  <sheetViews>
    <sheetView showZeros="0" tabSelected="1" view="pageBreakPreview" zoomScale="115" zoomScaleNormal="100" zoomScaleSheetLayoutView="115" workbookViewId="0">
      <pane ySplit="1" topLeftCell="A44" activePane="bottomLeft" state="frozen"/>
      <selection pane="bottomLeft" activeCell="A28" sqref="A28"/>
    </sheetView>
  </sheetViews>
  <sheetFormatPr baseColWidth="10" defaultRowHeight="15.75" x14ac:dyDescent="0.3"/>
  <cols>
    <col min="1" max="1" width="8.5703125" style="1" bestFit="1" customWidth="1"/>
    <col min="2" max="2" width="10.85546875" style="1" bestFit="1" customWidth="1"/>
    <col min="3" max="3" width="12" style="1" customWidth="1"/>
    <col min="4" max="4" width="12.85546875" style="1" bestFit="1" customWidth="1"/>
    <col min="5" max="5" width="15.7109375" style="1" customWidth="1"/>
    <col min="6" max="6" width="10.28515625" style="1" bestFit="1" customWidth="1"/>
    <col min="7" max="7" width="10" style="1" customWidth="1"/>
    <col min="8" max="8" width="7.140625" style="1" customWidth="1"/>
    <col min="9" max="9" width="12.140625" style="1" bestFit="1" customWidth="1"/>
    <col min="10" max="10" width="11.140625" style="1" bestFit="1" customWidth="1"/>
    <col min="11" max="11" width="15.7109375" style="1" customWidth="1"/>
    <col min="12" max="12" width="5.85546875" style="1" hidden="1" customWidth="1"/>
    <col min="13" max="13" width="59.28515625" style="1" hidden="1" customWidth="1"/>
    <col min="14" max="14" width="66.140625" style="1" hidden="1" customWidth="1"/>
    <col min="15" max="15" width="7.42578125" style="131" customWidth="1"/>
    <col min="16" max="16" width="8.5703125" style="131" customWidth="1"/>
    <col min="17" max="19" width="11.42578125" style="131" customWidth="1"/>
    <col min="20" max="22" width="11.42578125" style="131"/>
    <col min="23" max="16384" width="11.42578125" style="1"/>
  </cols>
  <sheetData>
    <row r="1" spans="1:15" x14ac:dyDescent="0.3">
      <c r="A1" s="318" t="s">
        <v>176</v>
      </c>
      <c r="B1" s="257"/>
      <c r="C1" s="257"/>
      <c r="D1" s="257"/>
      <c r="E1" s="257"/>
      <c r="F1" s="257"/>
      <c r="G1" s="257"/>
      <c r="H1" s="257"/>
      <c r="I1" s="257"/>
      <c r="J1" s="257"/>
      <c r="K1" s="257"/>
    </row>
    <row r="2" spans="1:15" s="172" customFormat="1" ht="16.5" x14ac:dyDescent="0.3">
      <c r="A2" s="319" t="s">
        <v>181</v>
      </c>
      <c r="B2" s="319"/>
      <c r="C2" s="319"/>
      <c r="D2" s="319"/>
      <c r="E2" s="319"/>
      <c r="F2" s="319"/>
      <c r="G2" s="319"/>
      <c r="H2" s="319"/>
      <c r="I2" s="319"/>
      <c r="J2" s="319"/>
      <c r="K2" s="319"/>
      <c r="L2" s="108"/>
      <c r="N2" s="134"/>
    </row>
    <row r="3" spans="1:15" s="172" customFormat="1" ht="18.75" customHeight="1" x14ac:dyDescent="0.3">
      <c r="A3" s="319"/>
      <c r="B3" s="319"/>
      <c r="C3" s="319"/>
      <c r="D3" s="319"/>
      <c r="E3" s="319"/>
      <c r="F3" s="319"/>
      <c r="G3" s="319"/>
      <c r="H3" s="319"/>
      <c r="I3" s="319"/>
      <c r="J3" s="319"/>
      <c r="K3" s="319"/>
      <c r="L3" s="109"/>
      <c r="N3" s="110"/>
    </row>
    <row r="4" spans="1:15" s="172" customFormat="1" ht="18.75" customHeight="1" x14ac:dyDescent="0.3">
      <c r="A4" s="319"/>
      <c r="B4" s="319"/>
      <c r="C4" s="319"/>
      <c r="D4" s="319"/>
      <c r="E4" s="319"/>
      <c r="F4" s="319"/>
      <c r="G4" s="319"/>
      <c r="H4" s="319"/>
      <c r="I4" s="319"/>
      <c r="J4" s="319"/>
      <c r="K4" s="319"/>
      <c r="L4" s="109"/>
    </row>
    <row r="5" spans="1:15" s="172" customFormat="1" ht="18.75" customHeight="1" x14ac:dyDescent="0.3">
      <c r="A5" s="319"/>
      <c r="B5" s="319"/>
      <c r="C5" s="319"/>
      <c r="D5" s="319"/>
      <c r="E5" s="319"/>
      <c r="F5" s="319"/>
      <c r="G5" s="319"/>
      <c r="H5" s="319"/>
      <c r="I5" s="319"/>
      <c r="J5" s="319"/>
      <c r="K5" s="319"/>
      <c r="L5" s="109"/>
    </row>
    <row r="6" spans="1:15" s="172" customFormat="1" ht="18.75" customHeight="1" x14ac:dyDescent="0.3">
      <c r="A6" s="319"/>
      <c r="B6" s="319"/>
      <c r="C6" s="319"/>
      <c r="D6" s="319"/>
      <c r="E6" s="319"/>
      <c r="F6" s="319"/>
      <c r="G6" s="319"/>
      <c r="H6" s="319"/>
      <c r="I6" s="319"/>
      <c r="J6" s="319"/>
      <c r="K6" s="319"/>
      <c r="L6" s="111"/>
    </row>
    <row r="7" spans="1:15" s="172" customFormat="1" ht="18.75" customHeight="1" x14ac:dyDescent="0.3">
      <c r="A7" s="319"/>
      <c r="B7" s="319"/>
      <c r="C7" s="319"/>
      <c r="D7" s="319"/>
      <c r="E7" s="319"/>
      <c r="F7" s="319"/>
      <c r="G7" s="319"/>
      <c r="H7" s="319"/>
      <c r="I7" s="319"/>
      <c r="J7" s="319"/>
      <c r="K7" s="319"/>
      <c r="L7" s="111"/>
    </row>
    <row r="8" spans="1:15" s="172" customFormat="1" ht="30" customHeight="1" x14ac:dyDescent="0.3">
      <c r="A8" s="319"/>
      <c r="B8" s="319"/>
      <c r="C8" s="319"/>
      <c r="D8" s="319"/>
      <c r="E8" s="319"/>
      <c r="F8" s="319"/>
      <c r="G8" s="319"/>
      <c r="H8" s="319"/>
      <c r="I8" s="319"/>
      <c r="J8" s="319"/>
      <c r="K8" s="319"/>
      <c r="L8" s="111"/>
    </row>
    <row r="9" spans="1:15" s="172" customFormat="1" ht="17.25" customHeight="1" x14ac:dyDescent="0.3">
      <c r="A9" s="206"/>
      <c r="B9" s="206"/>
      <c r="C9" s="206"/>
      <c r="D9" s="206"/>
      <c r="E9" s="206"/>
      <c r="F9" s="206"/>
      <c r="G9" s="206"/>
      <c r="H9" s="206"/>
      <c r="I9" s="206"/>
      <c r="J9" s="206"/>
      <c r="K9" s="206"/>
      <c r="L9" s="111"/>
    </row>
    <row r="10" spans="1:15" ht="126" customHeight="1" x14ac:dyDescent="0.3">
      <c r="A10" s="388" t="s">
        <v>182</v>
      </c>
      <c r="B10" s="388"/>
      <c r="C10" s="388"/>
      <c r="D10" s="388"/>
      <c r="E10" s="388"/>
      <c r="F10" s="388"/>
      <c r="G10" s="388"/>
      <c r="H10" s="388"/>
      <c r="I10" s="388"/>
      <c r="J10" s="388"/>
      <c r="K10" s="388"/>
    </row>
    <row r="11" spans="1:15" s="172" customFormat="1" ht="18.75" customHeight="1" x14ac:dyDescent="0.3">
      <c r="A11" s="299" t="s">
        <v>161</v>
      </c>
      <c r="B11" s="299"/>
      <c r="C11" s="299"/>
      <c r="D11" s="299"/>
      <c r="E11" s="299"/>
      <c r="F11" s="299"/>
      <c r="G11" s="299"/>
      <c r="H11" s="299"/>
      <c r="I11" s="299"/>
      <c r="J11" s="299"/>
      <c r="K11" s="299"/>
      <c r="L11" s="150"/>
      <c r="M11" s="150"/>
      <c r="N11" s="151"/>
      <c r="O11" s="151"/>
    </row>
    <row r="12" spans="1:15" s="172" customFormat="1" ht="8.25" customHeight="1" x14ac:dyDescent="0.35">
      <c r="A12" s="177"/>
      <c r="B12" s="177"/>
      <c r="C12" s="177"/>
      <c r="D12" s="177"/>
      <c r="E12" s="177"/>
      <c r="F12" s="177"/>
      <c r="G12" s="177"/>
      <c r="H12" s="177"/>
      <c r="I12" s="177"/>
      <c r="J12" s="112"/>
      <c r="K12" s="112"/>
      <c r="L12" s="150"/>
      <c r="M12" s="150"/>
      <c r="N12" s="151"/>
      <c r="O12" s="151"/>
    </row>
    <row r="13" spans="1:15" s="172" customFormat="1" ht="16.5" x14ac:dyDescent="0.3">
      <c r="A13" s="386" t="s">
        <v>118</v>
      </c>
      <c r="B13" s="386"/>
      <c r="C13" s="384"/>
      <c r="D13" s="384"/>
      <c r="E13" s="384"/>
      <c r="F13" s="384"/>
      <c r="J13" s="112"/>
      <c r="K13" s="112"/>
      <c r="L13" s="150"/>
      <c r="M13" s="150"/>
      <c r="N13" s="151"/>
      <c r="O13" s="151"/>
    </row>
    <row r="14" spans="1:15" s="112" customFormat="1" ht="16.5" customHeight="1" x14ac:dyDescent="0.3">
      <c r="A14" s="387" t="s">
        <v>120</v>
      </c>
      <c r="B14" s="387"/>
      <c r="C14" s="385"/>
      <c r="D14" s="385"/>
      <c r="E14" s="385"/>
      <c r="F14" s="385"/>
      <c r="G14" s="385"/>
      <c r="H14" s="385"/>
      <c r="I14" s="385"/>
      <c r="J14" s="385"/>
      <c r="K14" s="385"/>
      <c r="L14" s="150"/>
      <c r="M14" s="150"/>
      <c r="N14" s="151"/>
      <c r="O14" s="151"/>
    </row>
    <row r="15" spans="1:15" s="172" customFormat="1" ht="30" customHeight="1" x14ac:dyDescent="0.3">
      <c r="A15" s="387"/>
      <c r="B15" s="387"/>
      <c r="C15" s="385"/>
      <c r="D15" s="385"/>
      <c r="E15" s="385"/>
      <c r="F15" s="385"/>
      <c r="G15" s="385"/>
      <c r="H15" s="385"/>
      <c r="I15" s="385"/>
      <c r="J15" s="385"/>
      <c r="K15" s="385"/>
      <c r="L15" s="150"/>
      <c r="M15" s="150"/>
      <c r="N15" s="151"/>
      <c r="O15" s="151"/>
    </row>
    <row r="16" spans="1:15" s="172" customFormat="1" ht="16.5" x14ac:dyDescent="0.3">
      <c r="A16" s="196"/>
      <c r="B16" s="196"/>
      <c r="C16" s="196"/>
      <c r="D16" s="196"/>
      <c r="E16" s="196"/>
      <c r="F16" s="196"/>
      <c r="G16" s="196"/>
      <c r="H16" s="196"/>
      <c r="I16" s="196"/>
      <c r="L16" s="150"/>
      <c r="M16" s="150"/>
      <c r="N16" s="151"/>
      <c r="O16" s="151"/>
    </row>
    <row r="17" spans="1:23" s="172" customFormat="1" ht="16.5" x14ac:dyDescent="0.3">
      <c r="A17" s="171" t="s">
        <v>119</v>
      </c>
      <c r="B17" s="252"/>
      <c r="C17" s="188" t="s">
        <v>121</v>
      </c>
      <c r="D17" s="188"/>
      <c r="E17" s="188"/>
      <c r="F17" s="188"/>
      <c r="G17" s="188"/>
      <c r="H17" s="188"/>
      <c r="I17" s="188"/>
      <c r="L17" s="150"/>
      <c r="M17" s="150"/>
      <c r="N17" s="151"/>
      <c r="O17" s="151"/>
      <c r="P17" s="113"/>
    </row>
    <row r="18" spans="1:23" s="172" customFormat="1" ht="8.25" customHeight="1" x14ac:dyDescent="0.35">
      <c r="A18" s="177"/>
      <c r="B18" s="177"/>
      <c r="C18" s="177"/>
      <c r="D18" s="177"/>
      <c r="E18" s="177"/>
      <c r="F18" s="177"/>
      <c r="G18" s="177"/>
      <c r="H18" s="177"/>
      <c r="I18" s="177"/>
      <c r="L18" s="150"/>
      <c r="M18" s="150"/>
      <c r="N18" s="151"/>
      <c r="O18" s="151"/>
    </row>
    <row r="19" spans="1:23" s="172" customFormat="1" ht="30" customHeight="1" x14ac:dyDescent="0.35">
      <c r="A19" s="351" t="s">
        <v>158</v>
      </c>
      <c r="B19" s="351"/>
      <c r="C19" s="351"/>
      <c r="D19" s="393"/>
      <c r="E19" s="393"/>
      <c r="F19" s="393"/>
      <c r="G19" s="379"/>
      <c r="H19" s="379"/>
      <c r="I19" s="379"/>
      <c r="J19" s="379"/>
      <c r="K19" s="379"/>
      <c r="L19" s="150"/>
      <c r="M19" s="150"/>
      <c r="N19" s="151"/>
      <c r="O19" s="151"/>
    </row>
    <row r="20" spans="1:23" s="112" customFormat="1" ht="9.75" customHeight="1" x14ac:dyDescent="0.3">
      <c r="A20" s="187"/>
      <c r="B20" s="187"/>
      <c r="C20" s="187"/>
      <c r="D20" s="187"/>
      <c r="E20" s="187"/>
      <c r="F20" s="187"/>
      <c r="G20" s="187"/>
      <c r="H20" s="187"/>
      <c r="I20" s="187"/>
      <c r="J20" s="172"/>
      <c r="K20" s="172"/>
      <c r="L20" s="151"/>
      <c r="M20" s="151"/>
      <c r="N20" s="151"/>
      <c r="O20" s="151"/>
    </row>
    <row r="21" spans="1:23" s="112" customFormat="1" ht="18" customHeight="1" x14ac:dyDescent="0.35">
      <c r="A21" s="392" t="s">
        <v>153</v>
      </c>
      <c r="B21" s="392"/>
      <c r="C21" s="392"/>
      <c r="D21" s="392"/>
      <c r="E21" s="392"/>
      <c r="F21" s="392"/>
      <c r="G21" s="392"/>
      <c r="H21" s="392"/>
      <c r="I21" s="392"/>
      <c r="J21" s="392"/>
      <c r="K21" s="392"/>
      <c r="L21" s="152"/>
      <c r="M21" s="152"/>
      <c r="N21" s="152"/>
      <c r="O21" s="152"/>
    </row>
    <row r="22" spans="1:23" s="112" customFormat="1" ht="12" customHeight="1" thickBot="1" x14ac:dyDescent="0.4">
      <c r="A22" s="179"/>
      <c r="B22" s="178"/>
      <c r="C22" s="178"/>
      <c r="D22" s="178"/>
      <c r="E22" s="178"/>
      <c r="F22" s="178"/>
      <c r="G22" s="178"/>
      <c r="H22" s="178"/>
      <c r="I22" s="25"/>
      <c r="J22" s="149"/>
      <c r="K22" s="149"/>
      <c r="L22" s="151"/>
      <c r="M22" s="153"/>
      <c r="N22" s="151"/>
      <c r="O22" s="151"/>
    </row>
    <row r="23" spans="1:23" s="112" customFormat="1" ht="45.75" thickBot="1" x14ac:dyDescent="0.35">
      <c r="A23" s="131"/>
      <c r="B23" s="131"/>
      <c r="C23" s="189" t="s">
        <v>122</v>
      </c>
      <c r="D23" s="195" t="s">
        <v>131</v>
      </c>
      <c r="E23" s="394" t="s">
        <v>123</v>
      </c>
      <c r="F23" s="394"/>
      <c r="G23" s="394" t="s">
        <v>159</v>
      </c>
      <c r="H23" s="394"/>
      <c r="I23" s="195" t="s">
        <v>168</v>
      </c>
      <c r="J23" s="195" t="s">
        <v>160</v>
      </c>
      <c r="K23" s="190" t="s">
        <v>133</v>
      </c>
      <c r="L23" s="150"/>
      <c r="M23" s="150"/>
      <c r="N23" s="150"/>
      <c r="O23" s="150"/>
    </row>
    <row r="24" spans="1:23" s="112" customFormat="1" ht="17.25" thickBot="1" x14ac:dyDescent="0.35">
      <c r="A24" s="332" t="s">
        <v>97</v>
      </c>
      <c r="B24" s="333"/>
      <c r="C24" s="227">
        <f>K131</f>
        <v>0</v>
      </c>
      <c r="D24" s="228">
        <f>K132</f>
        <v>0</v>
      </c>
      <c r="E24" s="378">
        <f>K134</f>
        <v>0</v>
      </c>
      <c r="F24" s="378"/>
      <c r="G24" s="378">
        <f>K72*J120+K72</f>
        <v>0</v>
      </c>
      <c r="H24" s="378"/>
      <c r="I24" s="228">
        <f>J129</f>
        <v>0</v>
      </c>
      <c r="J24" s="229">
        <f>J72</f>
        <v>0</v>
      </c>
      <c r="K24" s="230">
        <f>J91</f>
        <v>0</v>
      </c>
      <c r="L24" s="150"/>
      <c r="M24" s="150"/>
      <c r="N24" s="150"/>
      <c r="O24" s="150"/>
    </row>
    <row r="25" spans="1:23" ht="9.75" customHeight="1" x14ac:dyDescent="0.3">
      <c r="A25" s="257"/>
      <c r="B25" s="257"/>
      <c r="C25" s="257"/>
      <c r="D25" s="257"/>
      <c r="E25" s="257"/>
      <c r="F25" s="257"/>
      <c r="G25" s="257"/>
      <c r="H25" s="257"/>
      <c r="I25" s="257"/>
      <c r="J25" s="257"/>
      <c r="K25" s="257"/>
      <c r="O25" s="1"/>
      <c r="P25" s="1"/>
      <c r="Q25" s="1"/>
      <c r="R25" s="1"/>
      <c r="S25" s="1"/>
      <c r="T25" s="1"/>
      <c r="U25" s="1"/>
      <c r="V25" s="1"/>
    </row>
    <row r="26" spans="1:23" ht="16.5" x14ac:dyDescent="0.3">
      <c r="A26" s="265" t="s">
        <v>152</v>
      </c>
      <c r="B26" s="265"/>
      <c r="C26" s="265"/>
      <c r="D26" s="265"/>
      <c r="E26" s="265"/>
      <c r="F26" s="265"/>
      <c r="G26" s="265"/>
      <c r="H26" s="265"/>
      <c r="I26" s="265"/>
      <c r="J26" s="265"/>
      <c r="K26" s="265"/>
      <c r="L26" s="14"/>
      <c r="O26" s="1"/>
      <c r="P26" s="1"/>
      <c r="Q26" s="1"/>
      <c r="R26" s="1"/>
      <c r="S26" s="1"/>
      <c r="T26" s="1"/>
      <c r="U26" s="1"/>
      <c r="V26" s="1"/>
    </row>
    <row r="27" spans="1:23" ht="16.5" x14ac:dyDescent="0.3">
      <c r="A27" s="196" t="s">
        <v>124</v>
      </c>
      <c r="B27" s="196"/>
      <c r="C27" s="256" t="s">
        <v>125</v>
      </c>
      <c r="D27" s="256"/>
      <c r="E27" s="256" t="s">
        <v>126</v>
      </c>
      <c r="F27" s="256"/>
      <c r="G27" s="256"/>
      <c r="H27" s="9"/>
      <c r="I27" s="260" t="s">
        <v>18</v>
      </c>
      <c r="J27" s="260"/>
      <c r="K27" s="260"/>
      <c r="L27" s="15"/>
      <c r="M27" s="16"/>
      <c r="N27" s="17"/>
      <c r="O27" s="1"/>
      <c r="P27" s="1"/>
      <c r="Q27" s="1"/>
      <c r="R27" s="1"/>
      <c r="S27" s="1"/>
      <c r="T27" s="1"/>
      <c r="U27" s="1"/>
      <c r="V27" s="1"/>
    </row>
    <row r="28" spans="1:23" ht="16.5" x14ac:dyDescent="0.3">
      <c r="A28" s="192"/>
      <c r="B28" s="196"/>
      <c r="C28" s="268"/>
      <c r="D28" s="268"/>
      <c r="E28" s="268"/>
      <c r="F28" s="268"/>
      <c r="G28" s="268"/>
      <c r="H28" s="9"/>
      <c r="I28" s="263"/>
      <c r="J28" s="263"/>
      <c r="K28" s="263"/>
      <c r="O28" s="1"/>
      <c r="P28" s="1"/>
      <c r="Q28" s="1"/>
      <c r="R28" s="1"/>
      <c r="S28" s="1"/>
      <c r="T28" s="1"/>
      <c r="U28" s="1"/>
      <c r="V28" s="1"/>
    </row>
    <row r="29" spans="1:23" ht="17.25" customHeight="1" x14ac:dyDescent="0.3">
      <c r="A29" s="334" t="s">
        <v>61</v>
      </c>
      <c r="B29" s="334"/>
      <c r="C29" s="334"/>
      <c r="D29" s="334" t="s">
        <v>60</v>
      </c>
      <c r="E29" s="334"/>
      <c r="F29" s="334"/>
      <c r="G29" s="256" t="s">
        <v>17</v>
      </c>
      <c r="H29" s="256"/>
      <c r="I29" s="256"/>
      <c r="J29" s="256"/>
      <c r="K29" s="256"/>
      <c r="L29" s="20"/>
      <c r="N29" s="17"/>
      <c r="O29" s="1"/>
      <c r="P29" s="1"/>
      <c r="Q29" s="1"/>
      <c r="R29" s="1"/>
      <c r="S29" s="1"/>
      <c r="T29" s="1"/>
      <c r="U29" s="1"/>
      <c r="V29" s="1"/>
    </row>
    <row r="30" spans="1:23" ht="16.5" x14ac:dyDescent="0.3">
      <c r="A30" s="268"/>
      <c r="B30" s="268"/>
      <c r="C30" s="240"/>
      <c r="D30" s="268"/>
      <c r="E30" s="268"/>
      <c r="F30" s="194"/>
      <c r="G30" s="264"/>
      <c r="H30" s="264"/>
      <c r="I30" s="264"/>
      <c r="J30" s="264"/>
      <c r="K30" s="264"/>
      <c r="O30" s="1"/>
      <c r="P30" s="1"/>
      <c r="Q30" s="1"/>
      <c r="R30" s="1"/>
      <c r="S30" s="1"/>
      <c r="T30" s="1"/>
      <c r="U30" s="1"/>
      <c r="V30" s="1"/>
    </row>
    <row r="31" spans="1:23" s="17" customFormat="1" ht="12.75" customHeight="1" x14ac:dyDescent="0.35">
      <c r="A31" s="322"/>
      <c r="B31" s="322"/>
      <c r="C31" s="322"/>
      <c r="D31" s="322"/>
      <c r="E31" s="322"/>
      <c r="F31" s="322"/>
      <c r="G31" s="322"/>
      <c r="H31" s="322"/>
      <c r="I31" s="322"/>
      <c r="J31" s="322"/>
      <c r="K31" s="322"/>
      <c r="W31" s="1"/>
    </row>
    <row r="32" spans="1:23" s="29" customFormat="1" ht="16.5" x14ac:dyDescent="0.3">
      <c r="A32" s="265" t="s">
        <v>151</v>
      </c>
      <c r="B32" s="265"/>
      <c r="C32" s="265"/>
      <c r="D32" s="265"/>
      <c r="E32" s="265"/>
      <c r="F32" s="265"/>
      <c r="G32" s="265"/>
      <c r="H32" s="265"/>
      <c r="I32" s="265"/>
      <c r="J32" s="265"/>
      <c r="K32" s="265"/>
      <c r="L32" s="14"/>
      <c r="M32" s="28"/>
      <c r="W32" s="1"/>
    </row>
    <row r="33" spans="1:23" ht="54" customHeight="1" x14ac:dyDescent="0.3">
      <c r="A33" s="266" t="s">
        <v>136</v>
      </c>
      <c r="B33" s="267"/>
      <c r="C33" s="266"/>
      <c r="D33" s="268"/>
      <c r="E33" s="268"/>
      <c r="F33" s="268"/>
      <c r="G33" s="268"/>
      <c r="H33" s="268"/>
      <c r="I33" s="268"/>
      <c r="J33" s="268"/>
      <c r="K33" s="268"/>
      <c r="L33" s="127"/>
      <c r="M33" s="30"/>
      <c r="O33" s="1"/>
      <c r="P33" s="1"/>
      <c r="Q33" s="1"/>
      <c r="R33" s="1"/>
      <c r="S33" s="1"/>
      <c r="T33" s="1"/>
      <c r="U33" s="1"/>
      <c r="V33" s="1"/>
      <c r="W33" s="17"/>
    </row>
    <row r="34" spans="1:23" s="9" customFormat="1" ht="8.25" customHeight="1" x14ac:dyDescent="0.3">
      <c r="A34" s="323"/>
      <c r="B34" s="323"/>
      <c r="C34" s="323"/>
      <c r="D34" s="323"/>
      <c r="E34" s="323"/>
      <c r="F34" s="323"/>
      <c r="G34" s="323"/>
      <c r="H34" s="323"/>
      <c r="I34" s="323"/>
      <c r="J34" s="323"/>
      <c r="K34" s="323"/>
      <c r="L34" s="1"/>
      <c r="M34" s="27"/>
      <c r="W34" s="1"/>
    </row>
    <row r="35" spans="1:23" ht="16.5" x14ac:dyDescent="0.3">
      <c r="A35" s="329" t="s">
        <v>137</v>
      </c>
      <c r="B35" s="330"/>
      <c r="C35" s="330"/>
      <c r="D35" s="19" t="s">
        <v>124</v>
      </c>
      <c r="E35" s="211"/>
      <c r="F35" s="19" t="s">
        <v>125</v>
      </c>
      <c r="G35" s="261"/>
      <c r="H35" s="261"/>
      <c r="I35" s="19" t="s">
        <v>126</v>
      </c>
      <c r="J35" s="320"/>
      <c r="K35" s="321"/>
      <c r="L35" s="11"/>
      <c r="M35" s="210"/>
      <c r="O35" s="1"/>
      <c r="P35" s="1"/>
      <c r="Q35" s="1"/>
      <c r="R35" s="1"/>
      <c r="S35" s="1"/>
      <c r="T35" s="1"/>
      <c r="U35" s="1"/>
      <c r="V35" s="1"/>
      <c r="W35" s="9"/>
    </row>
    <row r="36" spans="1:23" ht="8.25" customHeight="1" x14ac:dyDescent="0.3">
      <c r="A36" s="207"/>
      <c r="B36" s="131"/>
      <c r="C36" s="131"/>
      <c r="D36" s="131"/>
      <c r="E36" s="131"/>
      <c r="F36" s="131"/>
      <c r="G36" s="131"/>
      <c r="H36" s="131"/>
      <c r="I36" s="131"/>
      <c r="J36" s="131"/>
      <c r="K36" s="131"/>
      <c r="L36" s="11"/>
      <c r="M36" s="210"/>
      <c r="O36" s="1"/>
      <c r="P36" s="1"/>
      <c r="Q36" s="1"/>
      <c r="R36" s="1"/>
      <c r="S36" s="1"/>
      <c r="T36" s="1"/>
      <c r="U36" s="1"/>
      <c r="V36" s="1"/>
      <c r="W36" s="9"/>
    </row>
    <row r="37" spans="1:23" s="9" customFormat="1" ht="15" x14ac:dyDescent="0.3">
      <c r="A37" s="327" t="s">
        <v>132</v>
      </c>
      <c r="B37" s="328"/>
      <c r="C37" s="324"/>
      <c r="D37" s="331"/>
      <c r="E37" s="331"/>
      <c r="F37" s="331"/>
      <c r="G37" s="331"/>
      <c r="H37" s="331"/>
      <c r="I37" s="331"/>
      <c r="J37" s="331"/>
      <c r="K37" s="331"/>
      <c r="L37" s="17"/>
      <c r="M37" s="17"/>
      <c r="N37" s="17"/>
      <c r="W37" s="1"/>
    </row>
    <row r="38" spans="1:23" s="9" customFormat="1" ht="15" x14ac:dyDescent="0.3">
      <c r="A38" s="327"/>
      <c r="B38" s="328"/>
      <c r="C38" s="324"/>
      <c r="D38" s="331"/>
      <c r="E38" s="331"/>
      <c r="F38" s="331"/>
      <c r="G38" s="331"/>
      <c r="H38" s="331"/>
      <c r="I38" s="331"/>
      <c r="J38" s="331"/>
      <c r="K38" s="331"/>
      <c r="L38" s="17"/>
      <c r="M38" s="17"/>
      <c r="N38" s="17"/>
      <c r="W38" s="1"/>
    </row>
    <row r="39" spans="1:23" s="17" customFormat="1" x14ac:dyDescent="0.35">
      <c r="A39" s="327"/>
      <c r="B39" s="328"/>
      <c r="C39" s="324"/>
      <c r="D39" s="331"/>
      <c r="E39" s="331"/>
      <c r="F39" s="331"/>
      <c r="G39" s="331"/>
      <c r="H39" s="331"/>
      <c r="I39" s="331"/>
      <c r="J39" s="331"/>
      <c r="K39" s="331"/>
      <c r="L39" s="13"/>
      <c r="M39" s="35"/>
      <c r="N39" s="1"/>
      <c r="W39" s="1"/>
    </row>
    <row r="40" spans="1:23" s="17" customFormat="1" x14ac:dyDescent="0.35">
      <c r="A40" s="327"/>
      <c r="B40" s="328"/>
      <c r="C40" s="324"/>
      <c r="D40" s="331"/>
      <c r="E40" s="331"/>
      <c r="F40" s="331"/>
      <c r="G40" s="331"/>
      <c r="H40" s="331"/>
      <c r="I40" s="331"/>
      <c r="J40" s="331"/>
      <c r="K40" s="331"/>
      <c r="L40" s="35"/>
      <c r="M40" s="35"/>
      <c r="N40" s="1"/>
      <c r="W40" s="180"/>
    </row>
    <row r="41" spans="1:23" ht="8.25" customHeight="1" x14ac:dyDescent="0.3">
      <c r="A41" s="325"/>
      <c r="B41" s="325"/>
      <c r="C41" s="325"/>
      <c r="D41" s="325"/>
      <c r="E41" s="325"/>
      <c r="F41" s="325"/>
      <c r="G41" s="325"/>
      <c r="H41" s="325"/>
      <c r="I41" s="325"/>
      <c r="J41" s="325"/>
      <c r="K41" s="325"/>
      <c r="L41" s="11"/>
      <c r="M41" s="26"/>
      <c r="O41" s="1"/>
      <c r="P41" s="1"/>
      <c r="Q41" s="1"/>
      <c r="R41" s="1"/>
      <c r="S41" s="1"/>
      <c r="T41" s="1"/>
      <c r="U41" s="1"/>
      <c r="V41" s="1"/>
      <c r="W41" s="9"/>
    </row>
    <row r="42" spans="1:23" s="180" customFormat="1" ht="36.75" customHeight="1" x14ac:dyDescent="0.3">
      <c r="A42" s="266" t="s">
        <v>138</v>
      </c>
      <c r="B42" s="267"/>
      <c r="C42" s="266"/>
      <c r="D42" s="264"/>
      <c r="E42" s="264"/>
      <c r="F42" s="264"/>
      <c r="G42" s="264"/>
      <c r="H42" s="326"/>
      <c r="I42" s="326"/>
      <c r="J42" s="326"/>
      <c r="K42" s="326"/>
      <c r="L42" s="156"/>
      <c r="M42" s="34"/>
      <c r="N42" s="1"/>
      <c r="W42" s="17"/>
    </row>
    <row r="43" spans="1:23" s="180" customFormat="1" ht="16.5" customHeight="1" x14ac:dyDescent="0.3">
      <c r="A43" s="131"/>
      <c r="B43" s="131"/>
      <c r="C43" s="131"/>
      <c r="D43" s="131"/>
      <c r="E43" s="131"/>
      <c r="F43" s="131"/>
      <c r="G43" s="131"/>
      <c r="H43" s="131"/>
      <c r="I43" s="131"/>
      <c r="J43" s="131"/>
      <c r="K43" s="131"/>
      <c r="L43" s="163"/>
      <c r="M43" s="34"/>
      <c r="N43" s="1"/>
      <c r="W43" s="17"/>
    </row>
    <row r="44" spans="1:23" s="180" customFormat="1" ht="16.5" customHeight="1" x14ac:dyDescent="0.3">
      <c r="A44" s="262" t="s">
        <v>139</v>
      </c>
      <c r="B44" s="262"/>
      <c r="C44" s="262"/>
      <c r="D44" s="262"/>
      <c r="E44" s="262"/>
      <c r="F44" s="262"/>
      <c r="G44" s="262"/>
      <c r="H44" s="262"/>
      <c r="I44" s="262"/>
      <c r="J44" s="262"/>
      <c r="K44" s="262"/>
      <c r="L44" s="163"/>
      <c r="M44" s="34"/>
      <c r="N44" s="1"/>
      <c r="W44" s="17"/>
    </row>
    <row r="45" spans="1:23" s="17" customFormat="1" ht="16.5" x14ac:dyDescent="0.3">
      <c r="A45" s="196" t="s">
        <v>124</v>
      </c>
      <c r="B45" s="259"/>
      <c r="C45" s="256" t="s">
        <v>125</v>
      </c>
      <c r="D45" s="256"/>
      <c r="E45" s="256" t="s">
        <v>126</v>
      </c>
      <c r="F45" s="256"/>
      <c r="G45" s="256"/>
      <c r="H45" s="257"/>
      <c r="I45" s="260" t="s">
        <v>18</v>
      </c>
      <c r="J45" s="260"/>
      <c r="K45" s="260"/>
      <c r="L45" s="20"/>
      <c r="M45" s="16"/>
    </row>
    <row r="46" spans="1:23" ht="16.5" x14ac:dyDescent="0.3">
      <c r="A46" s="192"/>
      <c r="B46" s="259"/>
      <c r="C46" s="268"/>
      <c r="D46" s="268"/>
      <c r="E46" s="268"/>
      <c r="F46" s="268"/>
      <c r="G46" s="268"/>
      <c r="H46" s="257"/>
      <c r="I46" s="263"/>
      <c r="J46" s="263"/>
      <c r="K46" s="263"/>
      <c r="L46" s="20"/>
      <c r="M46" s="30"/>
      <c r="N46" s="17"/>
      <c r="O46" s="1"/>
      <c r="P46" s="1"/>
      <c r="Q46" s="1"/>
      <c r="R46" s="1"/>
      <c r="S46" s="1"/>
      <c r="T46" s="1"/>
      <c r="U46" s="1"/>
      <c r="V46" s="1"/>
      <c r="W46" s="17"/>
    </row>
    <row r="47" spans="1:23" ht="7.5" customHeight="1" x14ac:dyDescent="0.3">
      <c r="A47" s="258"/>
      <c r="B47" s="258"/>
      <c r="C47" s="258"/>
      <c r="D47" s="258"/>
      <c r="E47" s="258"/>
      <c r="F47" s="258"/>
      <c r="G47" s="258"/>
      <c r="H47" s="258"/>
      <c r="I47" s="258"/>
      <c r="J47" s="258"/>
      <c r="K47" s="258"/>
      <c r="L47" s="125"/>
      <c r="M47" s="125"/>
      <c r="N47" s="17"/>
      <c r="O47" s="1"/>
      <c r="P47" s="1"/>
      <c r="Q47" s="1"/>
      <c r="R47" s="1"/>
      <c r="S47" s="1"/>
      <c r="T47" s="1"/>
      <c r="U47" s="1"/>
      <c r="V47" s="1"/>
    </row>
    <row r="48" spans="1:23" ht="16.5" x14ac:dyDescent="0.3">
      <c r="A48" s="262" t="s">
        <v>140</v>
      </c>
      <c r="B48" s="262"/>
      <c r="C48" s="262"/>
      <c r="D48" s="262"/>
      <c r="E48" s="262"/>
      <c r="F48" s="262"/>
      <c r="G48" s="262"/>
      <c r="H48" s="262"/>
      <c r="I48" s="262"/>
      <c r="J48" s="262"/>
      <c r="K48" s="262"/>
      <c r="L48" s="125"/>
      <c r="M48" s="34"/>
      <c r="N48" s="17"/>
      <c r="O48" s="1"/>
      <c r="P48" s="1"/>
      <c r="Q48" s="1"/>
      <c r="R48" s="1"/>
      <c r="S48" s="1"/>
      <c r="T48" s="1"/>
      <c r="U48" s="1"/>
      <c r="V48" s="1"/>
    </row>
    <row r="49" spans="1:23" ht="16.5" x14ac:dyDescent="0.3">
      <c r="A49" s="196" t="s">
        <v>124</v>
      </c>
      <c r="B49" s="259"/>
      <c r="C49" s="256" t="s">
        <v>125</v>
      </c>
      <c r="D49" s="256"/>
      <c r="E49" s="256" t="s">
        <v>126</v>
      </c>
      <c r="F49" s="256"/>
      <c r="G49" s="256"/>
      <c r="H49" s="257"/>
      <c r="I49" s="131"/>
      <c r="J49" s="131"/>
      <c r="K49" s="131"/>
      <c r="L49" s="125"/>
      <c r="M49" s="16"/>
      <c r="N49" s="17"/>
      <c r="O49" s="1"/>
      <c r="P49" s="1"/>
      <c r="Q49" s="1"/>
      <c r="R49" s="1"/>
      <c r="S49" s="1"/>
      <c r="T49" s="1"/>
      <c r="U49" s="1"/>
      <c r="V49" s="1"/>
    </row>
    <row r="50" spans="1:23" ht="16.5" x14ac:dyDescent="0.3">
      <c r="A50" s="192"/>
      <c r="B50" s="259"/>
      <c r="C50" s="268"/>
      <c r="D50" s="268"/>
      <c r="E50" s="268"/>
      <c r="F50" s="268"/>
      <c r="G50" s="268"/>
      <c r="H50" s="257"/>
      <c r="I50" s="131"/>
      <c r="J50" s="131"/>
      <c r="K50" s="131"/>
      <c r="L50" s="19"/>
      <c r="M50" s="20"/>
      <c r="N50" s="17"/>
      <c r="O50" s="1"/>
      <c r="P50" s="1"/>
      <c r="Q50" s="1"/>
      <c r="R50" s="1"/>
      <c r="S50" s="1"/>
      <c r="T50" s="1"/>
      <c r="U50" s="1"/>
      <c r="V50" s="1"/>
    </row>
    <row r="51" spans="1:23" ht="17.25" customHeight="1" x14ac:dyDescent="0.3">
      <c r="A51" s="334" t="s">
        <v>61</v>
      </c>
      <c r="B51" s="334"/>
      <c r="C51" s="334"/>
      <c r="D51" s="334" t="s">
        <v>60</v>
      </c>
      <c r="E51" s="334"/>
      <c r="F51" s="334"/>
      <c r="G51" s="256" t="s">
        <v>17</v>
      </c>
      <c r="H51" s="256"/>
      <c r="I51" s="256"/>
      <c r="J51" s="256"/>
      <c r="K51" s="256"/>
      <c r="L51" s="20"/>
      <c r="M51" s="17"/>
      <c r="N51" s="17"/>
      <c r="O51" s="1"/>
      <c r="P51" s="1"/>
      <c r="Q51" s="1"/>
      <c r="R51" s="1"/>
      <c r="S51" s="1"/>
      <c r="T51" s="1"/>
      <c r="U51" s="1"/>
      <c r="V51" s="1"/>
      <c r="W51" s="17"/>
    </row>
    <row r="52" spans="1:23" ht="16.5" customHeight="1" x14ac:dyDescent="0.3">
      <c r="A52" s="268"/>
      <c r="B52" s="268"/>
      <c r="C52" s="240"/>
      <c r="D52" s="268"/>
      <c r="E52" s="268"/>
      <c r="F52" s="194"/>
      <c r="G52" s="264"/>
      <c r="H52" s="264"/>
      <c r="I52" s="264"/>
      <c r="J52" s="264"/>
      <c r="K52" s="264"/>
      <c r="L52" s="17"/>
      <c r="M52" s="17"/>
      <c r="O52" s="1"/>
      <c r="P52" s="1"/>
      <c r="Q52" s="1"/>
      <c r="R52" s="1"/>
      <c r="S52" s="1"/>
      <c r="T52" s="1"/>
      <c r="U52" s="1"/>
      <c r="V52" s="1"/>
    </row>
    <row r="53" spans="1:23" ht="7.5" customHeight="1" x14ac:dyDescent="0.35">
      <c r="A53" s="322"/>
      <c r="B53" s="322"/>
      <c r="C53" s="322"/>
      <c r="D53" s="322"/>
      <c r="E53" s="322"/>
      <c r="F53" s="322"/>
      <c r="G53" s="322"/>
      <c r="H53" s="322"/>
      <c r="I53" s="322"/>
      <c r="J53" s="322"/>
      <c r="K53" s="322"/>
      <c r="L53" s="17"/>
      <c r="M53" s="17"/>
      <c r="N53" s="17"/>
      <c r="O53" s="1"/>
      <c r="P53" s="1"/>
      <c r="Q53" s="1"/>
      <c r="R53" s="1"/>
      <c r="S53" s="1"/>
      <c r="T53" s="1"/>
      <c r="U53" s="1"/>
      <c r="V53" s="1"/>
    </row>
    <row r="54" spans="1:23" ht="16.5" x14ac:dyDescent="0.3">
      <c r="A54" s="262" t="s">
        <v>147</v>
      </c>
      <c r="B54" s="262"/>
      <c r="C54" s="262"/>
      <c r="D54" s="262"/>
      <c r="E54" s="262"/>
      <c r="F54" s="262"/>
      <c r="G54" s="262"/>
      <c r="H54" s="262"/>
      <c r="I54" s="262"/>
      <c r="J54" s="262"/>
      <c r="K54" s="262"/>
      <c r="L54" s="17"/>
      <c r="M54" s="17"/>
      <c r="N54" s="17"/>
      <c r="O54" s="1"/>
      <c r="P54" s="1"/>
      <c r="Q54" s="1"/>
      <c r="R54" s="1"/>
      <c r="S54" s="1"/>
      <c r="T54" s="1"/>
      <c r="U54" s="1"/>
      <c r="V54" s="1"/>
    </row>
    <row r="55" spans="1:23" ht="30" customHeight="1" x14ac:dyDescent="0.3">
      <c r="A55" s="380" t="s">
        <v>150</v>
      </c>
      <c r="B55" s="353"/>
      <c r="C55" s="353"/>
      <c r="D55" s="353"/>
      <c r="E55" s="353"/>
      <c r="F55" s="353"/>
      <c r="G55" s="353"/>
      <c r="H55" s="353"/>
      <c r="I55" s="353"/>
      <c r="J55" s="353"/>
      <c r="K55" s="353"/>
      <c r="L55" s="123"/>
      <c r="M55" s="59"/>
      <c r="N55" s="49"/>
      <c r="O55" s="1"/>
      <c r="P55" s="1"/>
      <c r="Q55" s="1"/>
      <c r="R55" s="1"/>
      <c r="S55" s="1"/>
      <c r="T55" s="1"/>
      <c r="U55" s="1"/>
      <c r="V55" s="1"/>
    </row>
    <row r="56" spans="1:23" ht="8.25" customHeight="1" x14ac:dyDescent="0.3">
      <c r="A56" s="198"/>
      <c r="B56" s="199"/>
      <c r="C56" s="199"/>
      <c r="D56" s="199"/>
      <c r="E56" s="199"/>
      <c r="F56" s="199"/>
      <c r="G56" s="199"/>
      <c r="H56" s="199"/>
      <c r="I56" s="199"/>
      <c r="J56" s="199"/>
      <c r="K56" s="199"/>
      <c r="L56" s="123"/>
      <c r="M56" s="59"/>
      <c r="N56" s="158"/>
      <c r="O56" s="1"/>
      <c r="P56" s="1"/>
      <c r="Q56" s="1"/>
      <c r="R56" s="1"/>
      <c r="S56" s="1"/>
      <c r="T56" s="1"/>
      <c r="U56" s="1"/>
      <c r="V56" s="1"/>
    </row>
    <row r="57" spans="1:23" ht="15" x14ac:dyDescent="0.3">
      <c r="A57" s="389" t="s">
        <v>177</v>
      </c>
      <c r="B57" s="390"/>
      <c r="C57" s="154" t="s">
        <v>18</v>
      </c>
      <c r="D57" s="155"/>
      <c r="E57" s="381" t="s">
        <v>134</v>
      </c>
      <c r="F57" s="382"/>
      <c r="G57" s="382"/>
      <c r="H57" s="383"/>
      <c r="I57" s="161" t="s">
        <v>127</v>
      </c>
      <c r="J57" s="135" t="s">
        <v>128</v>
      </c>
      <c r="K57" s="186" t="s">
        <v>5</v>
      </c>
      <c r="L57" s="1" t="s">
        <v>6</v>
      </c>
      <c r="O57" s="1"/>
      <c r="P57" s="1"/>
      <c r="Q57" s="1"/>
      <c r="R57" s="1"/>
      <c r="S57" s="1"/>
      <c r="T57" s="1"/>
      <c r="U57" s="1"/>
      <c r="V57" s="1"/>
    </row>
    <row r="58" spans="1:23" ht="15" customHeight="1" x14ac:dyDescent="0.3">
      <c r="A58" s="272"/>
      <c r="B58" s="273"/>
      <c r="C58" s="272"/>
      <c r="D58" s="273"/>
      <c r="E58" s="193"/>
      <c r="F58" s="391"/>
      <c r="G58" s="391"/>
      <c r="H58" s="272"/>
      <c r="I58" s="212"/>
      <c r="J58" s="231"/>
      <c r="K58" s="215">
        <f>I58*J58</f>
        <v>0</v>
      </c>
      <c r="N58" s="1" t="s">
        <v>98</v>
      </c>
      <c r="O58" s="1"/>
      <c r="P58" s="1"/>
      <c r="Q58" s="1"/>
      <c r="R58" s="1"/>
      <c r="S58" s="1"/>
      <c r="T58" s="1"/>
      <c r="U58" s="1"/>
      <c r="V58" s="1"/>
    </row>
    <row r="59" spans="1:23" ht="15" x14ac:dyDescent="0.3">
      <c r="A59" s="272"/>
      <c r="B59" s="273"/>
      <c r="C59" s="272"/>
      <c r="D59" s="273"/>
      <c r="E59" s="193"/>
      <c r="F59" s="391" t="str">
        <f t="shared" ref="F59:F71" si="0">IF(E59="autre, précisez","Nom de l'employeur","")</f>
        <v/>
      </c>
      <c r="G59" s="391"/>
      <c r="H59" s="272"/>
      <c r="I59" s="212"/>
      <c r="J59" s="231"/>
      <c r="K59" s="215">
        <f>I59*J59</f>
        <v>0</v>
      </c>
      <c r="O59" s="1"/>
      <c r="P59" s="1"/>
      <c r="Q59" s="1"/>
      <c r="R59" s="1"/>
      <c r="S59" s="1"/>
      <c r="T59" s="1"/>
      <c r="U59" s="1"/>
      <c r="V59" s="1"/>
    </row>
    <row r="60" spans="1:23" ht="15" x14ac:dyDescent="0.3">
      <c r="A60" s="253"/>
      <c r="B60" s="254"/>
      <c r="C60" s="253"/>
      <c r="D60" s="254"/>
      <c r="E60" s="197"/>
      <c r="F60" s="255"/>
      <c r="G60" s="255"/>
      <c r="H60" s="253"/>
      <c r="I60" s="213"/>
      <c r="J60" s="232"/>
      <c r="K60" s="215"/>
      <c r="O60" s="1"/>
      <c r="P60" s="1"/>
      <c r="Q60" s="1"/>
      <c r="R60" s="1"/>
      <c r="S60" s="1"/>
      <c r="T60" s="1"/>
      <c r="U60" s="1"/>
      <c r="V60" s="1"/>
    </row>
    <row r="61" spans="1:23" ht="15" x14ac:dyDescent="0.3">
      <c r="A61" s="253"/>
      <c r="B61" s="254"/>
      <c r="C61" s="253"/>
      <c r="D61" s="254"/>
      <c r="E61" s="197"/>
      <c r="F61" s="255" t="str">
        <f t="shared" si="0"/>
        <v/>
      </c>
      <c r="G61" s="255"/>
      <c r="H61" s="253"/>
      <c r="I61" s="213"/>
      <c r="J61" s="232"/>
      <c r="K61" s="215"/>
      <c r="O61" s="1"/>
      <c r="P61" s="1"/>
      <c r="Q61" s="1"/>
      <c r="R61" s="1"/>
      <c r="S61" s="1"/>
      <c r="T61" s="1"/>
      <c r="U61" s="1"/>
      <c r="V61" s="1"/>
    </row>
    <row r="62" spans="1:23" ht="7.5" customHeight="1" x14ac:dyDescent="0.3">
      <c r="A62" s="253"/>
      <c r="B62" s="254"/>
      <c r="C62" s="253"/>
      <c r="D62" s="254"/>
      <c r="E62" s="197"/>
      <c r="F62" s="255" t="str">
        <f t="shared" si="0"/>
        <v/>
      </c>
      <c r="G62" s="255"/>
      <c r="H62" s="253"/>
      <c r="I62" s="213"/>
      <c r="J62" s="232"/>
      <c r="K62" s="215"/>
      <c r="O62" s="1"/>
      <c r="P62" s="1"/>
      <c r="Q62" s="1"/>
      <c r="R62" s="1"/>
      <c r="S62" s="1"/>
      <c r="T62" s="1"/>
      <c r="U62" s="1"/>
      <c r="V62" s="1"/>
    </row>
    <row r="63" spans="1:23" ht="7.5" customHeight="1" x14ac:dyDescent="0.3">
      <c r="A63" s="253"/>
      <c r="B63" s="254"/>
      <c r="C63" s="253"/>
      <c r="D63" s="254"/>
      <c r="E63" s="197"/>
      <c r="F63" s="255" t="str">
        <f t="shared" si="0"/>
        <v/>
      </c>
      <c r="G63" s="255"/>
      <c r="H63" s="253"/>
      <c r="I63" s="213"/>
      <c r="J63" s="232"/>
      <c r="K63" s="215"/>
      <c r="O63" s="1"/>
      <c r="P63" s="1"/>
      <c r="Q63" s="1"/>
      <c r="R63" s="1"/>
      <c r="S63" s="1"/>
      <c r="T63" s="1"/>
      <c r="U63" s="1"/>
      <c r="V63" s="1"/>
    </row>
    <row r="64" spans="1:23" ht="7.5" customHeight="1" x14ac:dyDescent="0.3">
      <c r="A64" s="253"/>
      <c r="B64" s="254"/>
      <c r="C64" s="253"/>
      <c r="D64" s="254"/>
      <c r="E64" s="197"/>
      <c r="F64" s="255" t="str">
        <f t="shared" si="0"/>
        <v/>
      </c>
      <c r="G64" s="255"/>
      <c r="H64" s="253"/>
      <c r="I64" s="213"/>
      <c r="J64" s="232"/>
      <c r="K64" s="215"/>
      <c r="O64" s="1"/>
      <c r="P64" s="1"/>
      <c r="Q64" s="1"/>
      <c r="R64" s="1"/>
      <c r="S64" s="1"/>
      <c r="T64" s="1"/>
      <c r="U64" s="1"/>
      <c r="V64" s="1"/>
    </row>
    <row r="65" spans="1:23" ht="7.5" customHeight="1" x14ac:dyDescent="0.3">
      <c r="A65" s="253"/>
      <c r="B65" s="254"/>
      <c r="C65" s="253"/>
      <c r="D65" s="254"/>
      <c r="E65" s="197"/>
      <c r="F65" s="255" t="str">
        <f t="shared" si="0"/>
        <v/>
      </c>
      <c r="G65" s="255"/>
      <c r="H65" s="253"/>
      <c r="I65" s="213"/>
      <c r="J65" s="232"/>
      <c r="K65" s="215"/>
      <c r="O65" s="1"/>
      <c r="P65" s="1"/>
      <c r="Q65" s="1"/>
      <c r="R65" s="1"/>
      <c r="S65" s="1"/>
      <c r="T65" s="1"/>
      <c r="U65" s="1"/>
      <c r="V65" s="1"/>
    </row>
    <row r="66" spans="1:23" ht="7.5" customHeight="1" x14ac:dyDescent="0.3">
      <c r="A66" s="253"/>
      <c r="B66" s="254"/>
      <c r="C66" s="253"/>
      <c r="D66" s="254"/>
      <c r="E66" s="197"/>
      <c r="F66" s="255" t="str">
        <f t="shared" si="0"/>
        <v/>
      </c>
      <c r="G66" s="255"/>
      <c r="H66" s="253"/>
      <c r="I66" s="213"/>
      <c r="J66" s="232"/>
      <c r="K66" s="215"/>
      <c r="O66" s="1"/>
      <c r="P66" s="1"/>
      <c r="Q66" s="1"/>
      <c r="R66" s="1"/>
      <c r="S66" s="1"/>
      <c r="T66" s="1"/>
      <c r="U66" s="1"/>
      <c r="V66" s="1"/>
    </row>
    <row r="67" spans="1:23" ht="7.5" customHeight="1" x14ac:dyDescent="0.3">
      <c r="A67" s="253"/>
      <c r="B67" s="254"/>
      <c r="C67" s="253"/>
      <c r="D67" s="254"/>
      <c r="E67" s="197"/>
      <c r="F67" s="255" t="str">
        <f t="shared" si="0"/>
        <v/>
      </c>
      <c r="G67" s="255"/>
      <c r="H67" s="253"/>
      <c r="I67" s="213"/>
      <c r="J67" s="232"/>
      <c r="K67" s="215"/>
      <c r="O67" s="1"/>
      <c r="P67" s="1"/>
      <c r="Q67" s="1"/>
      <c r="R67" s="1"/>
      <c r="S67" s="1"/>
      <c r="T67" s="1"/>
      <c r="U67" s="1"/>
      <c r="V67" s="1"/>
    </row>
    <row r="68" spans="1:23" ht="7.5" customHeight="1" x14ac:dyDescent="0.3">
      <c r="A68" s="253"/>
      <c r="B68" s="254"/>
      <c r="C68" s="253"/>
      <c r="D68" s="254"/>
      <c r="E68" s="197"/>
      <c r="F68" s="255" t="str">
        <f t="shared" si="0"/>
        <v/>
      </c>
      <c r="G68" s="255"/>
      <c r="H68" s="253"/>
      <c r="I68" s="213"/>
      <c r="J68" s="232"/>
      <c r="K68" s="215"/>
      <c r="O68" s="1"/>
      <c r="P68" s="1"/>
      <c r="Q68" s="1"/>
      <c r="R68" s="1"/>
      <c r="S68" s="1"/>
      <c r="T68" s="1"/>
      <c r="U68" s="1"/>
      <c r="V68" s="1"/>
    </row>
    <row r="69" spans="1:23" ht="7.5" customHeight="1" x14ac:dyDescent="0.3">
      <c r="A69" s="253"/>
      <c r="B69" s="254"/>
      <c r="C69" s="253"/>
      <c r="D69" s="254"/>
      <c r="E69" s="197"/>
      <c r="F69" s="255" t="str">
        <f t="shared" si="0"/>
        <v/>
      </c>
      <c r="G69" s="255"/>
      <c r="H69" s="253"/>
      <c r="I69" s="213"/>
      <c r="J69" s="232"/>
      <c r="K69" s="215"/>
      <c r="O69" s="1"/>
      <c r="P69" s="1"/>
      <c r="Q69" s="1"/>
      <c r="R69" s="1"/>
      <c r="S69" s="1"/>
      <c r="T69" s="1"/>
      <c r="U69" s="1"/>
      <c r="V69" s="1"/>
    </row>
    <row r="70" spans="1:23" ht="7.5" customHeight="1" x14ac:dyDescent="0.3">
      <c r="A70" s="253"/>
      <c r="B70" s="254"/>
      <c r="C70" s="253"/>
      <c r="D70" s="254"/>
      <c r="E70" s="197"/>
      <c r="F70" s="255" t="str">
        <f t="shared" si="0"/>
        <v/>
      </c>
      <c r="G70" s="255"/>
      <c r="H70" s="253"/>
      <c r="I70" s="213"/>
      <c r="J70" s="232"/>
      <c r="K70" s="215"/>
      <c r="O70" s="1"/>
      <c r="P70" s="1"/>
      <c r="Q70" s="1"/>
      <c r="R70" s="1"/>
      <c r="S70" s="1"/>
      <c r="T70" s="1"/>
      <c r="U70" s="1"/>
      <c r="V70" s="1"/>
    </row>
    <row r="71" spans="1:23" ht="7.5" customHeight="1" thickBot="1" x14ac:dyDescent="0.35">
      <c r="A71" s="253"/>
      <c r="B71" s="254"/>
      <c r="C71" s="253"/>
      <c r="D71" s="254"/>
      <c r="E71" s="209"/>
      <c r="F71" s="296" t="str">
        <f t="shared" si="0"/>
        <v/>
      </c>
      <c r="G71" s="296"/>
      <c r="H71" s="297"/>
      <c r="I71" s="214"/>
      <c r="J71" s="233"/>
      <c r="K71" s="215"/>
      <c r="O71" s="1"/>
      <c r="P71" s="1"/>
      <c r="Q71" s="1"/>
      <c r="R71" s="1"/>
      <c r="S71" s="1"/>
      <c r="T71" s="1"/>
      <c r="U71" s="1"/>
      <c r="V71" s="1"/>
    </row>
    <row r="72" spans="1:23" thickTop="1" x14ac:dyDescent="0.3">
      <c r="A72" s="201" t="s">
        <v>5</v>
      </c>
      <c r="B72" s="202"/>
      <c r="C72" s="202"/>
      <c r="D72" s="202"/>
      <c r="E72" s="148"/>
      <c r="F72" s="148"/>
      <c r="G72" s="148"/>
      <c r="I72" s="165"/>
      <c r="J72" s="234">
        <f>SUM(J58:J71)</f>
        <v>0</v>
      </c>
      <c r="K72" s="216">
        <f>SUM(K58:K59)</f>
        <v>0</v>
      </c>
      <c r="L72" s="1" t="e">
        <f>IF(Réf!#REF!=1,0,K72)</f>
        <v>#REF!</v>
      </c>
      <c r="O72" s="1"/>
      <c r="P72" s="1"/>
      <c r="Q72" s="1"/>
      <c r="R72" s="1"/>
      <c r="S72" s="1"/>
      <c r="T72" s="1"/>
      <c r="U72" s="1"/>
      <c r="V72" s="1"/>
    </row>
    <row r="73" spans="1:23" ht="7.5" customHeight="1" x14ac:dyDescent="0.35">
      <c r="A73" s="300"/>
      <c r="B73" s="300"/>
      <c r="C73" s="300"/>
      <c r="D73" s="300"/>
      <c r="E73" s="300"/>
      <c r="F73" s="300"/>
      <c r="G73" s="300"/>
      <c r="H73" s="300"/>
      <c r="I73" s="300"/>
      <c r="J73" s="300"/>
      <c r="K73" s="300"/>
      <c r="L73" s="37"/>
      <c r="M73" s="9"/>
      <c r="N73" s="9"/>
      <c r="O73" s="1"/>
      <c r="P73" s="1"/>
      <c r="Q73" s="1"/>
      <c r="R73" s="1"/>
      <c r="S73" s="1"/>
      <c r="T73" s="1"/>
      <c r="U73" s="1"/>
      <c r="V73" s="1"/>
    </row>
    <row r="74" spans="1:23" ht="16.5" x14ac:dyDescent="0.3">
      <c r="A74" s="299" t="s">
        <v>135</v>
      </c>
      <c r="B74" s="299"/>
      <c r="C74" s="299"/>
      <c r="D74" s="299"/>
      <c r="E74" s="299"/>
      <c r="F74" s="299"/>
      <c r="G74" s="299"/>
      <c r="H74" s="299"/>
      <c r="I74" s="299"/>
      <c r="J74" s="299"/>
      <c r="K74" s="299"/>
      <c r="L74" s="37"/>
      <c r="M74" s="45"/>
      <c r="N74" s="46"/>
      <c r="O74" s="1"/>
      <c r="P74" s="1"/>
      <c r="Q74" s="1"/>
      <c r="R74" s="1"/>
      <c r="S74" s="1"/>
      <c r="T74" s="1"/>
      <c r="U74" s="1"/>
      <c r="V74" s="1"/>
    </row>
    <row r="75" spans="1:23" s="9" customFormat="1" ht="7.5" customHeight="1" x14ac:dyDescent="0.3">
      <c r="A75" s="298"/>
      <c r="B75" s="298"/>
      <c r="C75" s="298"/>
      <c r="D75" s="298"/>
      <c r="E75" s="298"/>
      <c r="F75" s="298"/>
      <c r="G75" s="298"/>
      <c r="H75" s="298"/>
      <c r="I75" s="298"/>
      <c r="J75" s="298"/>
      <c r="K75" s="298"/>
      <c r="L75" s="123"/>
      <c r="M75" s="48"/>
      <c r="N75" s="49"/>
      <c r="W75" s="1"/>
    </row>
    <row r="76" spans="1:23" ht="15" x14ac:dyDescent="0.3">
      <c r="A76" s="353" t="s">
        <v>170</v>
      </c>
      <c r="B76" s="353"/>
      <c r="C76" s="353"/>
      <c r="D76" s="353"/>
      <c r="E76" s="353"/>
      <c r="F76" s="353"/>
      <c r="G76" s="353"/>
      <c r="H76" s="353"/>
      <c r="I76" s="353"/>
      <c r="J76" s="353"/>
      <c r="K76" s="353"/>
      <c r="L76" s="123"/>
      <c r="M76" s="59"/>
      <c r="N76" s="49"/>
      <c r="O76" s="1"/>
      <c r="P76" s="1"/>
      <c r="Q76" s="1"/>
      <c r="R76" s="1"/>
      <c r="S76" s="1"/>
      <c r="T76" s="1"/>
      <c r="U76" s="1"/>
      <c r="V76" s="1"/>
    </row>
    <row r="77" spans="1:23" ht="15" x14ac:dyDescent="0.3">
      <c r="A77" s="372"/>
      <c r="B77" s="290" t="s">
        <v>148</v>
      </c>
      <c r="C77" s="292"/>
      <c r="D77" s="293" t="s">
        <v>134</v>
      </c>
      <c r="E77" s="294"/>
      <c r="F77" s="294"/>
      <c r="G77" s="294"/>
      <c r="H77" s="295"/>
      <c r="I77" s="185" t="s">
        <v>127</v>
      </c>
      <c r="J77" s="135" t="s">
        <v>128</v>
      </c>
      <c r="K77" s="61" t="s">
        <v>5</v>
      </c>
      <c r="L77" s="51" t="s">
        <v>6</v>
      </c>
      <c r="M77" s="62"/>
      <c r="N77" s="49"/>
      <c r="O77" s="1"/>
      <c r="P77" s="1"/>
      <c r="Q77" s="1"/>
      <c r="R77" s="1"/>
      <c r="S77" s="1"/>
      <c r="T77" s="1"/>
      <c r="U77" s="1"/>
      <c r="V77" s="1"/>
    </row>
    <row r="78" spans="1:23" ht="12" customHeight="1" x14ac:dyDescent="0.3">
      <c r="A78" s="372"/>
      <c r="B78" s="285"/>
      <c r="C78" s="286"/>
      <c r="D78" s="287"/>
      <c r="E78" s="288"/>
      <c r="F78" s="288"/>
      <c r="G78" s="288"/>
      <c r="H78" s="289"/>
      <c r="I78" s="217"/>
      <c r="J78" s="235"/>
      <c r="K78" s="215">
        <f t="shared" ref="K78:K90" si="1">I78*J78</f>
        <v>0</v>
      </c>
      <c r="L78" s="126"/>
      <c r="M78" s="133" t="s">
        <v>9</v>
      </c>
      <c r="N78" s="241" t="s">
        <v>98</v>
      </c>
      <c r="O78" s="1"/>
      <c r="P78" s="1"/>
      <c r="Q78" s="1"/>
      <c r="R78" s="1"/>
      <c r="S78" s="1"/>
      <c r="T78" s="1"/>
      <c r="U78" s="1"/>
      <c r="V78" s="1"/>
    </row>
    <row r="79" spans="1:23" ht="12" customHeight="1" x14ac:dyDescent="0.3">
      <c r="A79" s="372"/>
      <c r="B79" s="285"/>
      <c r="C79" s="286"/>
      <c r="D79" s="287"/>
      <c r="E79" s="288"/>
      <c r="F79" s="288"/>
      <c r="G79" s="288"/>
      <c r="H79" s="289"/>
      <c r="I79" s="217"/>
      <c r="J79" s="235"/>
      <c r="K79" s="215">
        <f t="shared" si="1"/>
        <v>0</v>
      </c>
      <c r="L79" s="126"/>
      <c r="M79" s="133" t="s">
        <v>9</v>
      </c>
      <c r="N79" s="241" t="s">
        <v>98</v>
      </c>
      <c r="O79" s="1"/>
      <c r="P79" s="1"/>
      <c r="Q79" s="1"/>
      <c r="R79" s="1"/>
      <c r="S79" s="1"/>
      <c r="T79" s="1"/>
      <c r="U79" s="1"/>
      <c r="V79" s="1"/>
    </row>
    <row r="80" spans="1:23" ht="6.75" customHeight="1" x14ac:dyDescent="0.3">
      <c r="A80" s="372"/>
      <c r="B80" s="277"/>
      <c r="C80" s="278"/>
      <c r="D80" s="274"/>
      <c r="E80" s="275"/>
      <c r="F80" s="275"/>
      <c r="G80" s="275"/>
      <c r="H80" s="276"/>
      <c r="I80" s="248"/>
      <c r="J80" s="249"/>
      <c r="K80" s="215">
        <f t="shared" ref="K80:K84" si="2">I80*J80</f>
        <v>0</v>
      </c>
      <c r="L80" s="126"/>
      <c r="M80" s="133" t="s">
        <v>9</v>
      </c>
      <c r="N80" s="241" t="s">
        <v>98</v>
      </c>
      <c r="O80" s="1"/>
      <c r="P80" s="1"/>
      <c r="Q80" s="1"/>
      <c r="R80" s="1"/>
      <c r="S80" s="1"/>
      <c r="T80" s="1"/>
      <c r="U80" s="1"/>
      <c r="V80" s="1"/>
    </row>
    <row r="81" spans="1:22" ht="6.75" customHeight="1" x14ac:dyDescent="0.3">
      <c r="A81" s="372"/>
      <c r="B81" s="250"/>
      <c r="C81" s="251"/>
      <c r="D81" s="274"/>
      <c r="E81" s="275"/>
      <c r="F81" s="275"/>
      <c r="G81" s="275"/>
      <c r="H81" s="276"/>
      <c r="I81" s="248"/>
      <c r="J81" s="249"/>
      <c r="K81" s="215">
        <f t="shared" si="2"/>
        <v>0</v>
      </c>
      <c r="L81" s="126"/>
      <c r="M81" s="133"/>
      <c r="N81" s="241"/>
      <c r="O81" s="1"/>
      <c r="P81" s="1"/>
      <c r="Q81" s="1"/>
      <c r="R81" s="1"/>
      <c r="S81" s="1"/>
      <c r="T81" s="1"/>
      <c r="U81" s="1"/>
      <c r="V81" s="1"/>
    </row>
    <row r="82" spans="1:22" ht="6.75" customHeight="1" x14ac:dyDescent="0.3">
      <c r="A82" s="372"/>
      <c r="B82" s="250"/>
      <c r="C82" s="251"/>
      <c r="D82" s="274"/>
      <c r="E82" s="275"/>
      <c r="F82" s="275"/>
      <c r="G82" s="275"/>
      <c r="H82" s="276"/>
      <c r="I82" s="248"/>
      <c r="J82" s="249"/>
      <c r="K82" s="215">
        <f t="shared" si="2"/>
        <v>0</v>
      </c>
      <c r="L82" s="126"/>
      <c r="M82" s="133"/>
      <c r="N82" s="241"/>
      <c r="O82" s="1"/>
      <c r="P82" s="1"/>
      <c r="Q82" s="1"/>
      <c r="R82" s="1"/>
      <c r="S82" s="1"/>
      <c r="T82" s="1"/>
      <c r="U82" s="1"/>
      <c r="V82" s="1"/>
    </row>
    <row r="83" spans="1:22" ht="6.75" customHeight="1" x14ac:dyDescent="0.3">
      <c r="A83" s="372"/>
      <c r="B83" s="250"/>
      <c r="C83" s="251"/>
      <c r="D83" s="274"/>
      <c r="E83" s="275"/>
      <c r="F83" s="275"/>
      <c r="G83" s="275"/>
      <c r="H83" s="276"/>
      <c r="I83" s="248"/>
      <c r="J83" s="249"/>
      <c r="K83" s="215">
        <f t="shared" si="2"/>
        <v>0</v>
      </c>
      <c r="L83" s="126"/>
      <c r="M83" s="133"/>
      <c r="N83" s="241"/>
      <c r="O83" s="1"/>
      <c r="P83" s="1"/>
      <c r="Q83" s="1"/>
      <c r="R83" s="1"/>
      <c r="S83" s="1"/>
      <c r="T83" s="1"/>
      <c r="U83" s="1"/>
      <c r="V83" s="1"/>
    </row>
    <row r="84" spans="1:22" ht="6.75" customHeight="1" x14ac:dyDescent="0.3">
      <c r="A84" s="372"/>
      <c r="B84" s="277"/>
      <c r="C84" s="278"/>
      <c r="D84" s="274"/>
      <c r="E84" s="275"/>
      <c r="F84" s="275"/>
      <c r="G84" s="275"/>
      <c r="H84" s="276"/>
      <c r="I84" s="248"/>
      <c r="J84" s="249"/>
      <c r="K84" s="215">
        <f t="shared" si="2"/>
        <v>0</v>
      </c>
      <c r="L84" s="126"/>
      <c r="M84" s="133" t="s">
        <v>9</v>
      </c>
      <c r="N84" s="241" t="s">
        <v>98</v>
      </c>
      <c r="O84" s="1"/>
      <c r="P84" s="1"/>
      <c r="Q84" s="1"/>
      <c r="R84" s="1"/>
      <c r="S84" s="1"/>
      <c r="T84" s="1"/>
      <c r="U84" s="1"/>
      <c r="V84" s="1"/>
    </row>
    <row r="85" spans="1:22" ht="6.75" customHeight="1" x14ac:dyDescent="0.3">
      <c r="A85" s="372"/>
      <c r="B85" s="277"/>
      <c r="C85" s="278"/>
      <c r="D85" s="274"/>
      <c r="E85" s="275"/>
      <c r="F85" s="275"/>
      <c r="G85" s="275"/>
      <c r="H85" s="276"/>
      <c r="I85" s="248"/>
      <c r="J85" s="249"/>
      <c r="K85" s="215">
        <f t="shared" si="1"/>
        <v>0</v>
      </c>
      <c r="L85" s="126"/>
      <c r="M85" s="133" t="s">
        <v>9</v>
      </c>
      <c r="N85" s="241" t="s">
        <v>98</v>
      </c>
      <c r="O85" s="1"/>
      <c r="P85" s="1"/>
      <c r="Q85" s="1"/>
      <c r="R85" s="1"/>
      <c r="S85" s="1"/>
      <c r="T85" s="1"/>
      <c r="U85" s="1"/>
      <c r="V85" s="1"/>
    </row>
    <row r="86" spans="1:22" ht="6.75" customHeight="1" x14ac:dyDescent="0.3">
      <c r="A86" s="372"/>
      <c r="B86" s="250"/>
      <c r="C86" s="251"/>
      <c r="D86" s="274"/>
      <c r="E86" s="275"/>
      <c r="F86" s="275"/>
      <c r="G86" s="275"/>
      <c r="H86" s="276"/>
      <c r="I86" s="248"/>
      <c r="J86" s="249"/>
      <c r="K86" s="215">
        <f t="shared" si="1"/>
        <v>0</v>
      </c>
      <c r="L86" s="126"/>
      <c r="M86" s="133"/>
      <c r="N86" s="241"/>
      <c r="O86" s="1"/>
      <c r="P86" s="1"/>
      <c r="Q86" s="1"/>
      <c r="R86" s="1"/>
      <c r="S86" s="1"/>
      <c r="T86" s="1"/>
      <c r="U86" s="1"/>
      <c r="V86" s="1"/>
    </row>
    <row r="87" spans="1:22" ht="6.75" customHeight="1" x14ac:dyDescent="0.3">
      <c r="A87" s="372"/>
      <c r="B87" s="250"/>
      <c r="C87" s="251"/>
      <c r="D87" s="274"/>
      <c r="E87" s="275"/>
      <c r="F87" s="275"/>
      <c r="G87" s="275"/>
      <c r="H87" s="276"/>
      <c r="I87" s="248"/>
      <c r="J87" s="249"/>
      <c r="K87" s="215">
        <f t="shared" si="1"/>
        <v>0</v>
      </c>
      <c r="L87" s="126"/>
      <c r="M87" s="133"/>
      <c r="N87" s="241"/>
      <c r="O87" s="1"/>
      <c r="P87" s="1"/>
      <c r="Q87" s="1"/>
      <c r="R87" s="1"/>
      <c r="S87" s="1"/>
      <c r="T87" s="1"/>
      <c r="U87" s="1"/>
      <c r="V87" s="1"/>
    </row>
    <row r="88" spans="1:22" ht="6.75" customHeight="1" x14ac:dyDescent="0.3">
      <c r="A88" s="372"/>
      <c r="B88" s="250"/>
      <c r="C88" s="251"/>
      <c r="D88" s="274"/>
      <c r="E88" s="275"/>
      <c r="F88" s="275"/>
      <c r="G88" s="275"/>
      <c r="H88" s="276"/>
      <c r="I88" s="248"/>
      <c r="J88" s="249"/>
      <c r="K88" s="215">
        <f t="shared" si="1"/>
        <v>0</v>
      </c>
      <c r="L88" s="126"/>
      <c r="M88" s="133"/>
      <c r="N88" s="241"/>
      <c r="O88" s="1"/>
      <c r="P88" s="1"/>
      <c r="Q88" s="1"/>
      <c r="R88" s="1"/>
      <c r="S88" s="1"/>
      <c r="T88" s="1"/>
      <c r="U88" s="1"/>
      <c r="V88" s="1"/>
    </row>
    <row r="89" spans="1:22" ht="6.75" customHeight="1" x14ac:dyDescent="0.3">
      <c r="A89" s="372"/>
      <c r="B89" s="277"/>
      <c r="C89" s="278"/>
      <c r="D89" s="274"/>
      <c r="E89" s="275"/>
      <c r="F89" s="275"/>
      <c r="G89" s="275"/>
      <c r="H89" s="276"/>
      <c r="I89" s="248"/>
      <c r="J89" s="249"/>
      <c r="K89" s="215">
        <f t="shared" si="1"/>
        <v>0</v>
      </c>
      <c r="L89" s="126"/>
      <c r="M89" s="133" t="s">
        <v>9</v>
      </c>
      <c r="N89" s="241" t="s">
        <v>98</v>
      </c>
      <c r="O89" s="1"/>
      <c r="P89" s="1"/>
      <c r="Q89" s="1"/>
      <c r="R89" s="1"/>
      <c r="S89" s="1"/>
      <c r="T89" s="1"/>
      <c r="U89" s="1"/>
      <c r="V89" s="1"/>
    </row>
    <row r="90" spans="1:22" ht="6.75" customHeight="1" thickBot="1" x14ac:dyDescent="0.35">
      <c r="A90" s="372"/>
      <c r="B90" s="277"/>
      <c r="C90" s="278"/>
      <c r="D90" s="375"/>
      <c r="E90" s="376"/>
      <c r="F90" s="376"/>
      <c r="G90" s="376"/>
      <c r="H90" s="377"/>
      <c r="I90" s="248"/>
      <c r="J90" s="249"/>
      <c r="K90" s="218">
        <f t="shared" si="1"/>
        <v>0</v>
      </c>
      <c r="L90" s="126"/>
      <c r="M90" s="242"/>
      <c r="N90" s="243"/>
      <c r="O90" s="1"/>
      <c r="P90" s="1"/>
      <c r="Q90" s="1"/>
      <c r="R90" s="1"/>
      <c r="S90" s="1"/>
      <c r="T90" s="1"/>
      <c r="U90" s="1"/>
      <c r="V90" s="1"/>
    </row>
    <row r="91" spans="1:22" thickTop="1" x14ac:dyDescent="0.3">
      <c r="A91" s="372"/>
      <c r="B91" s="305" t="s">
        <v>5</v>
      </c>
      <c r="C91" s="306"/>
      <c r="D91" s="306"/>
      <c r="E91" s="306"/>
      <c r="F91" s="306"/>
      <c r="G91" s="306"/>
      <c r="H91" s="306"/>
      <c r="I91" s="374"/>
      <c r="J91" s="236">
        <f>SUM(J89:J90)</f>
        <v>0</v>
      </c>
      <c r="K91" s="219">
        <f>ROUND(SUM(K78:K90),0)</f>
        <v>0</v>
      </c>
      <c r="L91" s="52">
        <f>K91</f>
        <v>0</v>
      </c>
      <c r="M91" s="65"/>
      <c r="N91" s="66"/>
      <c r="O91" s="1"/>
      <c r="P91" s="1"/>
      <c r="Q91" s="1"/>
      <c r="R91" s="1"/>
      <c r="S91" s="1"/>
      <c r="T91" s="1"/>
      <c r="U91" s="1"/>
      <c r="V91" s="1"/>
    </row>
    <row r="92" spans="1:22" ht="8.25" customHeight="1" x14ac:dyDescent="0.3">
      <c r="A92" s="298"/>
      <c r="B92" s="298"/>
      <c r="C92" s="298"/>
      <c r="D92" s="298"/>
      <c r="E92" s="298"/>
      <c r="F92" s="298"/>
      <c r="G92" s="298"/>
      <c r="H92" s="298"/>
      <c r="I92" s="298"/>
      <c r="J92" s="298"/>
      <c r="K92" s="298"/>
      <c r="L92" s="54"/>
      <c r="M92" s="67"/>
      <c r="N92" s="49"/>
      <c r="O92" s="1"/>
      <c r="P92" s="1"/>
      <c r="Q92" s="1"/>
      <c r="R92" s="1"/>
      <c r="S92" s="1"/>
      <c r="T92" s="1"/>
      <c r="U92" s="1"/>
      <c r="V92" s="1"/>
    </row>
    <row r="93" spans="1:22" ht="15" x14ac:dyDescent="0.3">
      <c r="A93" s="353" t="s">
        <v>171</v>
      </c>
      <c r="B93" s="353"/>
      <c r="C93" s="353"/>
      <c r="D93" s="353"/>
      <c r="E93" s="353"/>
      <c r="F93" s="353"/>
      <c r="G93" s="353"/>
      <c r="H93" s="353"/>
      <c r="I93" s="353"/>
      <c r="J93" s="353"/>
      <c r="K93" s="353"/>
      <c r="L93" s="123"/>
      <c r="N93" s="49"/>
      <c r="O93" s="1"/>
      <c r="P93" s="1"/>
      <c r="Q93" s="1"/>
      <c r="R93" s="1"/>
      <c r="S93" s="1"/>
      <c r="T93" s="1"/>
      <c r="U93" s="1"/>
      <c r="V93" s="1"/>
    </row>
    <row r="94" spans="1:22" ht="15" x14ac:dyDescent="0.3">
      <c r="A94" s="372"/>
      <c r="B94" s="290" t="s">
        <v>7</v>
      </c>
      <c r="C94" s="291"/>
      <c r="D94" s="291"/>
      <c r="E94" s="291"/>
      <c r="F94" s="291"/>
      <c r="G94" s="291"/>
      <c r="H94" s="291"/>
      <c r="I94" s="291"/>
      <c r="J94" s="373"/>
      <c r="K94" s="61" t="s">
        <v>5</v>
      </c>
      <c r="L94" s="51" t="s">
        <v>6</v>
      </c>
      <c r="M94" s="132"/>
      <c r="N94" s="49"/>
      <c r="O94" s="1"/>
      <c r="P94" s="1"/>
      <c r="Q94" s="1"/>
      <c r="R94" s="1"/>
      <c r="S94" s="1"/>
      <c r="T94" s="1"/>
      <c r="U94" s="1"/>
      <c r="V94" s="1"/>
    </row>
    <row r="95" spans="1:22" ht="12" customHeight="1" x14ac:dyDescent="0.3">
      <c r="A95" s="372"/>
      <c r="B95" s="303"/>
      <c r="C95" s="304"/>
      <c r="D95" s="304"/>
      <c r="E95" s="304"/>
      <c r="F95" s="304"/>
      <c r="G95" s="304"/>
      <c r="H95" s="304"/>
      <c r="I95" s="304"/>
      <c r="J95" s="304"/>
      <c r="K95" s="220"/>
      <c r="L95" s="126"/>
      <c r="M95" s="244" t="s">
        <v>8</v>
      </c>
      <c r="N95" s="49"/>
      <c r="O95" s="1"/>
      <c r="P95" s="1"/>
      <c r="Q95" s="1"/>
      <c r="R95" s="1"/>
      <c r="S95" s="1"/>
      <c r="T95" s="1"/>
      <c r="U95" s="1"/>
      <c r="V95" s="1"/>
    </row>
    <row r="96" spans="1:22" ht="12" customHeight="1" thickBot="1" x14ac:dyDescent="0.35">
      <c r="A96" s="372"/>
      <c r="B96" s="303"/>
      <c r="C96" s="304"/>
      <c r="D96" s="304"/>
      <c r="E96" s="304"/>
      <c r="F96" s="304"/>
      <c r="G96" s="304"/>
      <c r="H96" s="304"/>
      <c r="I96" s="304"/>
      <c r="J96" s="304"/>
      <c r="K96" s="220"/>
      <c r="L96" s="126"/>
      <c r="N96" s="49"/>
      <c r="O96" s="1"/>
      <c r="P96" s="1"/>
      <c r="Q96" s="1"/>
      <c r="R96" s="1"/>
      <c r="S96" s="1"/>
      <c r="T96" s="1"/>
      <c r="U96" s="1"/>
      <c r="V96" s="1"/>
    </row>
    <row r="97" spans="1:22" thickTop="1" x14ac:dyDescent="0.3">
      <c r="A97" s="372"/>
      <c r="B97" s="305" t="s">
        <v>5</v>
      </c>
      <c r="C97" s="306"/>
      <c r="D97" s="306"/>
      <c r="E97" s="306"/>
      <c r="F97" s="306"/>
      <c r="G97" s="306"/>
      <c r="H97" s="306"/>
      <c r="I97" s="306"/>
      <c r="J97" s="307"/>
      <c r="K97" s="219">
        <f>ROUND(SUM(K95:K96),0)</f>
        <v>0</v>
      </c>
      <c r="L97" s="52">
        <f>K97</f>
        <v>0</v>
      </c>
      <c r="M97" s="53"/>
      <c r="N97" s="49"/>
      <c r="O97" s="1"/>
      <c r="P97" s="1"/>
      <c r="Q97" s="1"/>
      <c r="R97" s="1"/>
      <c r="S97" s="1"/>
      <c r="T97" s="1"/>
      <c r="U97" s="1"/>
      <c r="V97" s="1"/>
    </row>
    <row r="98" spans="1:22" ht="8.25" customHeight="1" x14ac:dyDescent="0.3">
      <c r="A98" s="298"/>
      <c r="B98" s="298"/>
      <c r="C98" s="298"/>
      <c r="D98" s="298"/>
      <c r="E98" s="298"/>
      <c r="F98" s="298"/>
      <c r="G98" s="298"/>
      <c r="H98" s="298"/>
      <c r="I98" s="298"/>
      <c r="J98" s="298"/>
      <c r="K98" s="298"/>
      <c r="L98" s="54"/>
      <c r="M98" s="55" t="str">
        <f>IF(M97=0,IF(K97=0,"","nouveau coût"),(K97-M97)/M97)</f>
        <v/>
      </c>
      <c r="N98" s="56"/>
      <c r="O98" s="1"/>
      <c r="P98" s="1"/>
      <c r="Q98" s="1"/>
      <c r="R98" s="1"/>
      <c r="S98" s="1"/>
      <c r="T98" s="1"/>
      <c r="U98" s="1"/>
      <c r="V98" s="1"/>
    </row>
    <row r="99" spans="1:22" ht="15" x14ac:dyDescent="0.3">
      <c r="A99" s="353" t="s">
        <v>172</v>
      </c>
      <c r="B99" s="353"/>
      <c r="C99" s="353"/>
      <c r="D99" s="353"/>
      <c r="E99" s="353"/>
      <c r="F99" s="353"/>
      <c r="G99" s="353"/>
      <c r="H99" s="353"/>
      <c r="I99" s="353"/>
      <c r="J99" s="353"/>
      <c r="K99" s="353"/>
      <c r="L99" s="123"/>
      <c r="M99" s="59"/>
      <c r="N99" s="49"/>
      <c r="O99" s="1"/>
      <c r="P99" s="1"/>
      <c r="Q99" s="1"/>
      <c r="R99" s="1"/>
      <c r="S99" s="1"/>
      <c r="T99" s="1"/>
      <c r="U99" s="1"/>
      <c r="V99" s="1"/>
    </row>
    <row r="100" spans="1:22" ht="15" customHeight="1" x14ac:dyDescent="0.3">
      <c r="A100" s="372"/>
      <c r="B100" s="290" t="s">
        <v>7</v>
      </c>
      <c r="C100" s="291"/>
      <c r="D100" s="291"/>
      <c r="E100" s="291"/>
      <c r="F100" s="291"/>
      <c r="G100" s="291"/>
      <c r="H100" s="292"/>
      <c r="I100" s="185" t="s">
        <v>149</v>
      </c>
      <c r="J100" s="142" t="s">
        <v>129</v>
      </c>
      <c r="K100" s="61" t="s">
        <v>5</v>
      </c>
      <c r="L100" s="51" t="s">
        <v>6</v>
      </c>
      <c r="M100" s="133" t="s">
        <v>9</v>
      </c>
      <c r="N100" s="49"/>
      <c r="O100" s="1"/>
      <c r="P100" s="1"/>
      <c r="Q100" s="1"/>
      <c r="R100" s="1"/>
      <c r="S100" s="1"/>
      <c r="T100" s="1"/>
      <c r="U100" s="1"/>
      <c r="V100" s="1"/>
    </row>
    <row r="101" spans="1:22" ht="12" customHeight="1" x14ac:dyDescent="0.3">
      <c r="A101" s="372"/>
      <c r="B101" s="287"/>
      <c r="C101" s="288"/>
      <c r="D101" s="288"/>
      <c r="E101" s="288"/>
      <c r="F101" s="288"/>
      <c r="G101" s="288"/>
      <c r="H101" s="289"/>
      <c r="I101" s="221"/>
      <c r="J101" s="237"/>
      <c r="K101" s="215">
        <f>I101*J101</f>
        <v>0</v>
      </c>
      <c r="L101" s="126"/>
      <c r="M101" s="132"/>
      <c r="N101" s="49"/>
      <c r="O101" s="1"/>
      <c r="P101" s="1"/>
      <c r="Q101" s="1"/>
      <c r="R101" s="1"/>
      <c r="S101" s="1"/>
      <c r="T101" s="1"/>
      <c r="U101" s="1"/>
      <c r="V101" s="1"/>
    </row>
    <row r="102" spans="1:22" ht="12" customHeight="1" x14ac:dyDescent="0.3">
      <c r="A102" s="372"/>
      <c r="B102" s="287"/>
      <c r="C102" s="288"/>
      <c r="D102" s="288"/>
      <c r="E102" s="288"/>
      <c r="F102" s="288"/>
      <c r="G102" s="288"/>
      <c r="H102" s="289"/>
      <c r="I102" s="221"/>
      <c r="J102" s="237"/>
      <c r="K102" s="215">
        <f>I102*J102</f>
        <v>0</v>
      </c>
      <c r="L102" s="126"/>
      <c r="M102" s="132"/>
      <c r="N102" s="49"/>
      <c r="O102" s="1"/>
      <c r="P102" s="1"/>
      <c r="Q102" s="1"/>
      <c r="R102" s="1"/>
      <c r="S102" s="1"/>
      <c r="T102" s="1"/>
      <c r="U102" s="1"/>
      <c r="V102" s="1"/>
    </row>
    <row r="103" spans="1:22" ht="12" customHeight="1" thickBot="1" x14ac:dyDescent="0.35">
      <c r="A103" s="372"/>
      <c r="B103" s="287"/>
      <c r="C103" s="288"/>
      <c r="D103" s="288"/>
      <c r="E103" s="288"/>
      <c r="F103" s="288"/>
      <c r="G103" s="288"/>
      <c r="H103" s="289"/>
      <c r="I103" s="221"/>
      <c r="J103" s="237"/>
      <c r="K103" s="215">
        <f>I103*J103</f>
        <v>0</v>
      </c>
      <c r="L103" s="126"/>
      <c r="M103" s="132"/>
      <c r="N103" s="49"/>
      <c r="O103" s="1"/>
      <c r="P103" s="1"/>
      <c r="Q103" s="1"/>
      <c r="R103" s="1"/>
      <c r="S103" s="1"/>
      <c r="T103" s="1"/>
      <c r="U103" s="1"/>
      <c r="V103" s="1"/>
    </row>
    <row r="104" spans="1:22" thickTop="1" x14ac:dyDescent="0.3">
      <c r="A104" s="372"/>
      <c r="B104" s="305" t="s">
        <v>5</v>
      </c>
      <c r="C104" s="306"/>
      <c r="D104" s="306"/>
      <c r="E104" s="306"/>
      <c r="F104" s="306"/>
      <c r="G104" s="306"/>
      <c r="H104" s="306"/>
      <c r="I104" s="306"/>
      <c r="J104" s="307"/>
      <c r="K104" s="219">
        <f>ROUND(SUM(K101:K103),0)</f>
        <v>0</v>
      </c>
      <c r="L104" s="52">
        <f>K104</f>
        <v>0</v>
      </c>
      <c r="M104" s="53"/>
      <c r="N104" s="49"/>
      <c r="O104" s="1"/>
      <c r="P104" s="1"/>
      <c r="Q104" s="1"/>
      <c r="R104" s="1"/>
      <c r="S104" s="1"/>
      <c r="T104" s="1"/>
      <c r="U104" s="1"/>
      <c r="V104" s="1"/>
    </row>
    <row r="105" spans="1:22" ht="8.25" customHeight="1" x14ac:dyDescent="0.3">
      <c r="A105" s="298"/>
      <c r="B105" s="298"/>
      <c r="C105" s="298"/>
      <c r="D105" s="298"/>
      <c r="E105" s="298"/>
      <c r="F105" s="298"/>
      <c r="G105" s="298"/>
      <c r="H105" s="298"/>
      <c r="I105" s="298"/>
      <c r="J105" s="298"/>
      <c r="K105" s="298"/>
      <c r="L105" s="54"/>
      <c r="M105" s="55" t="e">
        <f>IF(#REF!=0,IF(#REF!=0,"","nouveau coût"),(#REF!-#REF!)/#REF!)</f>
        <v>#REF!</v>
      </c>
      <c r="N105" s="56"/>
      <c r="O105" s="1"/>
      <c r="P105" s="1"/>
      <c r="Q105" s="1"/>
      <c r="R105" s="1"/>
      <c r="S105" s="1"/>
      <c r="T105" s="1"/>
      <c r="U105" s="1"/>
      <c r="V105" s="1"/>
    </row>
    <row r="106" spans="1:22" ht="15" x14ac:dyDescent="0.3">
      <c r="A106" s="353" t="s">
        <v>173</v>
      </c>
      <c r="B106" s="353"/>
      <c r="C106" s="353"/>
      <c r="D106" s="353"/>
      <c r="E106" s="353"/>
      <c r="F106" s="353"/>
      <c r="G106" s="353"/>
      <c r="H106" s="353"/>
      <c r="I106" s="353"/>
      <c r="J106" s="353"/>
      <c r="K106" s="353"/>
      <c r="L106" s="123"/>
      <c r="N106" s="49"/>
      <c r="O106" s="1"/>
      <c r="P106" s="1"/>
      <c r="Q106" s="1"/>
      <c r="R106" s="1"/>
      <c r="S106" s="1"/>
      <c r="T106" s="1"/>
      <c r="U106" s="1"/>
      <c r="V106" s="1"/>
    </row>
    <row r="107" spans="1:22" ht="15" x14ac:dyDescent="0.3">
      <c r="A107" s="372"/>
      <c r="B107" s="290" t="s">
        <v>7</v>
      </c>
      <c r="C107" s="291"/>
      <c r="D107" s="291"/>
      <c r="E107" s="291"/>
      <c r="F107" s="291"/>
      <c r="G107" s="291"/>
      <c r="H107" s="291"/>
      <c r="I107" s="291"/>
      <c r="J107" s="373"/>
      <c r="K107" s="61" t="s">
        <v>5</v>
      </c>
      <c r="L107" s="51" t="s">
        <v>6</v>
      </c>
      <c r="M107" s="132"/>
      <c r="N107" s="49"/>
      <c r="O107" s="1"/>
      <c r="P107" s="1"/>
      <c r="Q107" s="1"/>
      <c r="R107" s="1"/>
      <c r="S107" s="1"/>
      <c r="T107" s="1"/>
      <c r="U107" s="1"/>
      <c r="V107" s="1"/>
    </row>
    <row r="108" spans="1:22" ht="12" customHeight="1" x14ac:dyDescent="0.3">
      <c r="A108" s="372"/>
      <c r="B108" s="303"/>
      <c r="C108" s="304"/>
      <c r="D108" s="304"/>
      <c r="E108" s="304"/>
      <c r="F108" s="304"/>
      <c r="G108" s="304"/>
      <c r="H108" s="304"/>
      <c r="I108" s="304"/>
      <c r="J108" s="304"/>
      <c r="K108" s="145"/>
      <c r="L108" s="126"/>
      <c r="M108" s="245" t="s">
        <v>9</v>
      </c>
      <c r="N108" s="49"/>
      <c r="O108" s="1"/>
      <c r="P108" s="1"/>
      <c r="Q108" s="1"/>
      <c r="R108" s="1"/>
      <c r="S108" s="1"/>
      <c r="T108" s="1"/>
      <c r="U108" s="1"/>
      <c r="V108" s="1"/>
    </row>
    <row r="109" spans="1:22" ht="12" customHeight="1" thickBot="1" x14ac:dyDescent="0.35">
      <c r="A109" s="372"/>
      <c r="B109" s="303"/>
      <c r="C109" s="304"/>
      <c r="D109" s="304"/>
      <c r="E109" s="304"/>
      <c r="F109" s="304"/>
      <c r="G109" s="304"/>
      <c r="H109" s="304"/>
      <c r="I109" s="304"/>
      <c r="J109" s="304"/>
      <c r="K109" s="145"/>
      <c r="L109" s="126"/>
      <c r="M109" s="246"/>
      <c r="N109" s="49"/>
      <c r="O109" s="1"/>
      <c r="P109" s="1"/>
      <c r="Q109" s="1"/>
      <c r="R109" s="1"/>
      <c r="S109" s="1"/>
      <c r="T109" s="1"/>
      <c r="U109" s="1"/>
      <c r="V109" s="1"/>
    </row>
    <row r="110" spans="1:22" thickTop="1" x14ac:dyDescent="0.3">
      <c r="A110" s="372"/>
      <c r="B110" s="305" t="s">
        <v>5</v>
      </c>
      <c r="C110" s="306"/>
      <c r="D110" s="306"/>
      <c r="E110" s="306"/>
      <c r="F110" s="306"/>
      <c r="G110" s="306"/>
      <c r="H110" s="306"/>
      <c r="I110" s="306"/>
      <c r="J110" s="307"/>
      <c r="K110" s="144">
        <f>ROUND(SUM(K108:K109),0)</f>
        <v>0</v>
      </c>
      <c r="L110" s="52">
        <f>K110</f>
        <v>0</v>
      </c>
      <c r="M110" s="53"/>
      <c r="N110" s="49"/>
      <c r="O110" s="1"/>
      <c r="P110" s="1"/>
      <c r="Q110" s="1"/>
      <c r="R110" s="1"/>
      <c r="S110" s="1"/>
      <c r="T110" s="1"/>
      <c r="U110" s="1"/>
      <c r="V110" s="1"/>
    </row>
    <row r="111" spans="1:22" ht="8.25" customHeight="1" x14ac:dyDescent="0.3">
      <c r="A111" s="298"/>
      <c r="B111" s="298"/>
      <c r="C111" s="298"/>
      <c r="D111" s="298"/>
      <c r="E111" s="298"/>
      <c r="F111" s="298"/>
      <c r="G111" s="298"/>
      <c r="H111" s="298"/>
      <c r="I111" s="298"/>
      <c r="J111" s="298"/>
      <c r="K111" s="298"/>
      <c r="L111" s="54"/>
      <c r="M111" s="55" t="str">
        <f>IF(M110=0,IF(K110=0,"","nouveau coût"),(K110-M110)/M110)</f>
        <v/>
      </c>
      <c r="N111" s="56"/>
      <c r="O111" s="1"/>
      <c r="P111" s="1"/>
      <c r="Q111" s="1"/>
      <c r="R111" s="1"/>
      <c r="S111" s="1"/>
      <c r="T111" s="1"/>
      <c r="U111" s="1"/>
      <c r="V111" s="1"/>
    </row>
    <row r="112" spans="1:22" ht="15" x14ac:dyDescent="0.3">
      <c r="A112" s="353" t="s">
        <v>174</v>
      </c>
      <c r="B112" s="353"/>
      <c r="C112" s="353"/>
      <c r="D112" s="353"/>
      <c r="E112" s="353"/>
      <c r="F112" s="353"/>
      <c r="G112" s="353"/>
      <c r="H112" s="353"/>
      <c r="I112" s="353"/>
      <c r="J112" s="353"/>
      <c r="K112" s="353"/>
      <c r="L112" s="68"/>
      <c r="N112" s="49"/>
      <c r="O112" s="1"/>
      <c r="P112" s="1"/>
      <c r="Q112" s="1"/>
      <c r="R112" s="1"/>
      <c r="S112" s="1"/>
      <c r="T112" s="1"/>
      <c r="U112" s="1"/>
      <c r="V112" s="1"/>
    </row>
    <row r="113" spans="1:23" ht="15" x14ac:dyDescent="0.3">
      <c r="A113" s="372"/>
      <c r="B113" s="290" t="s">
        <v>162</v>
      </c>
      <c r="C113" s="291"/>
      <c r="D113" s="291"/>
      <c r="E113" s="291"/>
      <c r="F113" s="291"/>
      <c r="G113" s="291"/>
      <c r="H113" s="292"/>
      <c r="I113" s="185" t="s">
        <v>149</v>
      </c>
      <c r="J113" s="142" t="s">
        <v>129</v>
      </c>
      <c r="K113" s="61" t="s">
        <v>5</v>
      </c>
      <c r="L113" s="51" t="s">
        <v>6</v>
      </c>
      <c r="M113" s="133" t="s">
        <v>9</v>
      </c>
      <c r="N113" s="49"/>
      <c r="O113" s="1"/>
      <c r="P113" s="1"/>
      <c r="Q113" s="1"/>
      <c r="R113" s="1"/>
      <c r="S113" s="1"/>
      <c r="T113" s="1"/>
      <c r="U113" s="1"/>
      <c r="V113" s="1"/>
    </row>
    <row r="114" spans="1:23" ht="12" customHeight="1" x14ac:dyDescent="0.3">
      <c r="A114" s="372"/>
      <c r="B114" s="285"/>
      <c r="C114" s="286"/>
      <c r="D114" s="285"/>
      <c r="E114" s="355"/>
      <c r="F114" s="355"/>
      <c r="G114" s="355"/>
      <c r="H114" s="286"/>
      <c r="I114" s="114"/>
      <c r="J114" s="235"/>
      <c r="K114" s="64">
        <f>I114*J114</f>
        <v>0</v>
      </c>
      <c r="L114" s="126"/>
      <c r="M114" s="132"/>
      <c r="N114" s="49"/>
      <c r="O114" s="1"/>
      <c r="P114" s="1"/>
      <c r="Q114" s="1"/>
      <c r="R114" s="1"/>
      <c r="S114" s="1"/>
      <c r="T114" s="1"/>
      <c r="U114" s="1"/>
      <c r="V114" s="1"/>
    </row>
    <row r="115" spans="1:23" ht="12" customHeight="1" thickBot="1" x14ac:dyDescent="0.35">
      <c r="A115" s="372"/>
      <c r="B115" s="285"/>
      <c r="C115" s="286"/>
      <c r="D115" s="285"/>
      <c r="E115" s="355"/>
      <c r="F115" s="355"/>
      <c r="G115" s="355"/>
      <c r="H115" s="286"/>
      <c r="I115" s="114"/>
      <c r="J115" s="235"/>
      <c r="K115" s="143">
        <f>I115*J115</f>
        <v>0</v>
      </c>
      <c r="L115" s="126"/>
      <c r="M115" s="132"/>
      <c r="N115" s="49"/>
      <c r="O115" s="1"/>
      <c r="P115" s="1"/>
      <c r="Q115" s="1"/>
      <c r="R115" s="1"/>
      <c r="S115" s="1"/>
      <c r="T115" s="1"/>
      <c r="U115" s="1"/>
      <c r="V115" s="1"/>
    </row>
    <row r="116" spans="1:23" ht="16.5" customHeight="1" thickTop="1" x14ac:dyDescent="0.3">
      <c r="A116" s="372"/>
      <c r="B116" s="305" t="s">
        <v>5</v>
      </c>
      <c r="C116" s="306"/>
      <c r="D116" s="306"/>
      <c r="E116" s="306"/>
      <c r="F116" s="306"/>
      <c r="G116" s="306"/>
      <c r="H116" s="306"/>
      <c r="I116" s="306"/>
      <c r="J116" s="307"/>
      <c r="K116" s="144">
        <f>ROUND(SUM(K114:K115),0)</f>
        <v>0</v>
      </c>
      <c r="L116" s="52">
        <f>K116</f>
        <v>0</v>
      </c>
      <c r="M116" s="53"/>
      <c r="N116" s="49"/>
      <c r="O116" s="1"/>
      <c r="P116" s="1"/>
      <c r="Q116" s="1"/>
      <c r="R116" s="1"/>
      <c r="S116" s="1"/>
      <c r="T116" s="1"/>
      <c r="U116" s="1"/>
      <c r="V116" s="1"/>
    </row>
    <row r="117" spans="1:23" ht="8.25" customHeight="1" x14ac:dyDescent="0.3">
      <c r="A117" s="157"/>
      <c r="B117" s="208"/>
      <c r="C117" s="208"/>
      <c r="D117" s="208"/>
      <c r="E117" s="208"/>
      <c r="F117" s="208"/>
      <c r="G117" s="208"/>
      <c r="H117" s="208"/>
      <c r="I117" s="208"/>
      <c r="J117" s="54"/>
      <c r="K117" s="54"/>
      <c r="L117" s="54"/>
      <c r="M117" s="159"/>
      <c r="N117" s="158"/>
      <c r="O117" s="1"/>
      <c r="P117" s="1"/>
      <c r="Q117" s="1"/>
      <c r="R117" s="1"/>
      <c r="S117" s="1"/>
      <c r="T117" s="1"/>
      <c r="U117" s="1"/>
      <c r="V117" s="1"/>
    </row>
    <row r="118" spans="1:23" ht="16.5" customHeight="1" x14ac:dyDescent="0.3">
      <c r="A118" s="353" t="s">
        <v>175</v>
      </c>
      <c r="B118" s="353"/>
      <c r="C118" s="353"/>
      <c r="D118" s="353"/>
      <c r="E118" s="353"/>
      <c r="F118" s="353"/>
      <c r="G118" s="353"/>
      <c r="H118" s="353"/>
      <c r="I118" s="353"/>
      <c r="J118" s="353"/>
      <c r="K118" s="353"/>
      <c r="L118" s="54"/>
      <c r="M118" s="159"/>
      <c r="N118" s="158"/>
      <c r="O118" s="1"/>
      <c r="P118" s="1"/>
      <c r="Q118" s="1"/>
      <c r="R118" s="1"/>
      <c r="S118" s="1"/>
      <c r="T118" s="1"/>
      <c r="U118" s="1"/>
      <c r="V118" s="1"/>
    </row>
    <row r="119" spans="1:23" ht="16.5" customHeight="1" x14ac:dyDescent="0.3">
      <c r="A119" s="157"/>
      <c r="B119" s="279"/>
      <c r="C119" s="280"/>
      <c r="D119" s="280"/>
      <c r="E119" s="280"/>
      <c r="F119" s="280"/>
      <c r="G119" s="280"/>
      <c r="H119" s="280"/>
      <c r="I119" s="281"/>
      <c r="J119" s="200" t="s">
        <v>100</v>
      </c>
      <c r="K119" s="61" t="s">
        <v>5</v>
      </c>
      <c r="L119" s="54"/>
      <c r="M119" s="159"/>
      <c r="N119" s="158"/>
      <c r="O119" s="1"/>
      <c r="P119" s="1"/>
      <c r="Q119" s="1"/>
      <c r="R119" s="1"/>
      <c r="S119" s="1"/>
      <c r="T119" s="1"/>
      <c r="U119" s="1"/>
      <c r="V119" s="1"/>
    </row>
    <row r="120" spans="1:23" ht="17.25" thickBot="1" x14ac:dyDescent="0.35">
      <c r="A120" s="160"/>
      <c r="B120" s="282" t="s">
        <v>154</v>
      </c>
      <c r="C120" s="283"/>
      <c r="D120" s="283"/>
      <c r="E120" s="283"/>
      <c r="F120" s="283"/>
      <c r="G120" s="283"/>
      <c r="H120" s="283"/>
      <c r="I120" s="284"/>
      <c r="J120" s="162">
        <v>0.4</v>
      </c>
      <c r="K120" s="215">
        <f>J120*(K72+K91)</f>
        <v>0</v>
      </c>
      <c r="L120" s="54"/>
      <c r="M120" s="55" t="e">
        <f>IF(#REF!=0,"",(#REF!-#REF!)/#REF!)</f>
        <v>#REF!</v>
      </c>
      <c r="N120" s="56"/>
      <c r="O120" s="1"/>
      <c r="P120" s="1"/>
      <c r="Q120" s="1"/>
      <c r="R120" s="1"/>
      <c r="S120" s="1"/>
      <c r="T120" s="1"/>
      <c r="U120" s="1"/>
      <c r="V120" s="1"/>
    </row>
    <row r="121" spans="1:23" ht="17.25" thickTop="1" x14ac:dyDescent="0.3">
      <c r="A121" s="160"/>
      <c r="B121" s="315" t="s">
        <v>5</v>
      </c>
      <c r="C121" s="316"/>
      <c r="D121" s="316"/>
      <c r="E121" s="316"/>
      <c r="F121" s="316"/>
      <c r="G121" s="316"/>
      <c r="H121" s="316"/>
      <c r="I121" s="317"/>
      <c r="J121" s="146"/>
      <c r="K121" s="219">
        <f>ROUND(SUM(K120:K120),0)</f>
        <v>0</v>
      </c>
      <c r="L121" s="126"/>
      <c r="M121" s="62"/>
      <c r="N121" s="49"/>
      <c r="O121" s="1"/>
      <c r="P121" s="1"/>
      <c r="Q121" s="1"/>
      <c r="R121" s="1"/>
      <c r="S121" s="1"/>
      <c r="T121" s="1"/>
      <c r="U121" s="1"/>
      <c r="V121" s="1"/>
    </row>
    <row r="122" spans="1:23" x14ac:dyDescent="0.35">
      <c r="A122" s="36"/>
      <c r="B122" s="103"/>
      <c r="C122" s="104"/>
      <c r="D122" s="36"/>
      <c r="E122" s="105"/>
      <c r="F122" s="36"/>
      <c r="G122" s="36"/>
      <c r="H122" s="36"/>
      <c r="I122" s="105"/>
      <c r="J122" s="21"/>
      <c r="K122" s="40"/>
      <c r="L122" s="40"/>
      <c r="M122" s="21"/>
      <c r="N122" s="21"/>
      <c r="O122" s="1"/>
      <c r="P122" s="1"/>
      <c r="Q122" s="1"/>
      <c r="R122" s="1"/>
      <c r="S122" s="1"/>
      <c r="T122" s="1"/>
      <c r="U122" s="1"/>
      <c r="V122" s="1"/>
    </row>
    <row r="123" spans="1:23" ht="16.5" x14ac:dyDescent="0.3">
      <c r="A123" s="366" t="s">
        <v>163</v>
      </c>
      <c r="B123" s="366"/>
      <c r="C123" s="366"/>
      <c r="D123" s="366"/>
      <c r="E123" s="366"/>
      <c r="F123" s="366"/>
      <c r="G123" s="366"/>
      <c r="H123" s="366"/>
      <c r="I123" s="366"/>
      <c r="J123" s="366"/>
      <c r="K123" s="366"/>
      <c r="O123" s="1"/>
      <c r="P123" s="1"/>
      <c r="Q123" s="1"/>
      <c r="R123" s="1"/>
      <c r="S123" s="1"/>
      <c r="T123" s="1"/>
      <c r="U123" s="1"/>
      <c r="V123" s="1"/>
    </row>
    <row r="124" spans="1:23" s="21" customFormat="1" x14ac:dyDescent="0.35">
      <c r="A124" s="367" t="s">
        <v>164</v>
      </c>
      <c r="B124" s="368"/>
      <c r="C124" s="368"/>
      <c r="D124" s="368"/>
      <c r="E124" s="368"/>
      <c r="F124" s="369"/>
      <c r="G124" s="367" t="s">
        <v>165</v>
      </c>
      <c r="H124" s="370"/>
      <c r="I124" s="371"/>
      <c r="J124" s="191" t="s">
        <v>166</v>
      </c>
      <c r="K124" s="191" t="s">
        <v>167</v>
      </c>
      <c r="L124" s="1"/>
      <c r="M124" s="1"/>
      <c r="N124" s="1"/>
      <c r="O124" s="1"/>
      <c r="W124" s="1"/>
    </row>
    <row r="125" spans="1:23" ht="15" x14ac:dyDescent="0.3">
      <c r="A125" s="269"/>
      <c r="B125" s="270"/>
      <c r="C125" s="270"/>
      <c r="D125" s="270"/>
      <c r="E125" s="270"/>
      <c r="F125" s="271"/>
      <c r="G125" s="269"/>
      <c r="H125" s="270"/>
      <c r="I125" s="271"/>
      <c r="J125" s="222"/>
      <c r="K125" s="223"/>
      <c r="O125" s="1"/>
      <c r="P125" s="1"/>
      <c r="Q125" s="1"/>
      <c r="R125" s="1"/>
      <c r="S125" s="1"/>
      <c r="T125" s="1"/>
      <c r="U125" s="1"/>
      <c r="V125" s="1"/>
    </row>
    <row r="126" spans="1:23" ht="15" x14ac:dyDescent="0.3">
      <c r="A126" s="357"/>
      <c r="B126" s="358"/>
      <c r="C126" s="358"/>
      <c r="D126" s="358"/>
      <c r="E126" s="358"/>
      <c r="F126" s="359"/>
      <c r="G126" s="203"/>
      <c r="H126" s="204"/>
      <c r="I126" s="205"/>
      <c r="J126" s="222"/>
      <c r="K126" s="223"/>
      <c r="O126" s="1"/>
      <c r="P126" s="1"/>
      <c r="Q126" s="1"/>
      <c r="R126" s="1"/>
      <c r="S126" s="1"/>
      <c r="T126" s="1"/>
      <c r="U126" s="1"/>
      <c r="V126" s="1"/>
    </row>
    <row r="127" spans="1:23" ht="16.5" thickBot="1" x14ac:dyDescent="0.4">
      <c r="A127" s="361"/>
      <c r="B127" s="362"/>
      <c r="C127" s="362"/>
      <c r="D127" s="362"/>
      <c r="E127" s="362"/>
      <c r="F127" s="363"/>
      <c r="G127" s="361"/>
      <c r="H127" s="362"/>
      <c r="I127" s="363"/>
      <c r="J127" s="222"/>
      <c r="K127" s="223"/>
      <c r="O127" s="1"/>
      <c r="P127" s="1"/>
      <c r="Q127" s="1"/>
      <c r="R127" s="1"/>
      <c r="S127" s="1"/>
      <c r="T127" s="1"/>
      <c r="U127" s="1"/>
      <c r="V127" s="1"/>
      <c r="W127" s="21"/>
    </row>
    <row r="128" spans="1:23" ht="17.25" thickTop="1" thickBot="1" x14ac:dyDescent="0.4">
      <c r="A128" s="311" t="s">
        <v>5</v>
      </c>
      <c r="B128" s="311"/>
      <c r="C128" s="311"/>
      <c r="D128" s="311"/>
      <c r="E128" s="311"/>
      <c r="F128" s="311"/>
      <c r="G128" s="311"/>
      <c r="H128" s="311"/>
      <c r="I128" s="312"/>
      <c r="J128" s="224">
        <f>SUM(J125:J127)</f>
        <v>0</v>
      </c>
      <c r="K128" s="225">
        <f>SUM(K125:K127)</f>
        <v>0</v>
      </c>
      <c r="O128" s="1"/>
      <c r="P128" s="1"/>
      <c r="Q128" s="1"/>
      <c r="R128" s="1"/>
      <c r="S128" s="1"/>
      <c r="T128" s="1"/>
      <c r="U128" s="1"/>
      <c r="V128" s="1"/>
      <c r="W128" s="21"/>
    </row>
    <row r="129" spans="1:23" ht="16.5" thickTop="1" x14ac:dyDescent="0.35">
      <c r="A129" s="313"/>
      <c r="B129" s="313"/>
      <c r="C129" s="313"/>
      <c r="D129" s="313"/>
      <c r="E129" s="313"/>
      <c r="F129" s="313"/>
      <c r="G129" s="313"/>
      <c r="H129" s="313"/>
      <c r="I129" s="314"/>
      <c r="J129" s="364">
        <f>J128+K128</f>
        <v>0</v>
      </c>
      <c r="K129" s="365"/>
      <c r="O129" s="1"/>
      <c r="P129" s="1"/>
      <c r="Q129" s="1"/>
      <c r="R129" s="1"/>
      <c r="S129" s="1"/>
      <c r="T129" s="1"/>
      <c r="U129" s="1"/>
      <c r="V129" s="1"/>
      <c r="W129" s="21"/>
    </row>
    <row r="130" spans="1:23" ht="15" x14ac:dyDescent="0.3">
      <c r="A130" s="360" t="str">
        <f>IF(K135&lt;0.9,"","Votre projet doit être cofinancé à hauteur de 10% minimum de l'assiette")</f>
        <v/>
      </c>
      <c r="B130" s="360"/>
      <c r="C130" s="360"/>
      <c r="D130" s="360"/>
      <c r="E130" s="360"/>
      <c r="F130" s="360"/>
      <c r="G130" s="360"/>
      <c r="O130" s="1"/>
      <c r="P130" s="1"/>
      <c r="Q130" s="1"/>
      <c r="R130" s="1"/>
      <c r="S130" s="1"/>
      <c r="T130" s="1"/>
      <c r="U130" s="1"/>
      <c r="V130" s="1"/>
    </row>
    <row r="131" spans="1:23" ht="16.5" x14ac:dyDescent="0.3">
      <c r="A131" s="360" t="str">
        <f>IF(K132-J129-K134=0,"","Votre budget n'est pas équilibré")</f>
        <v/>
      </c>
      <c r="B131" s="360"/>
      <c r="C131" s="360"/>
      <c r="D131" s="360"/>
      <c r="E131" s="360"/>
      <c r="F131" s="360"/>
      <c r="G131" s="360"/>
      <c r="I131" s="351" t="s">
        <v>130</v>
      </c>
      <c r="J131" s="352"/>
      <c r="K131" s="226">
        <f>K132+K121+K72</f>
        <v>0</v>
      </c>
      <c r="L131" s="126"/>
      <c r="M131" s="62"/>
      <c r="N131" s="49"/>
      <c r="O131" s="1"/>
      <c r="P131" s="1"/>
      <c r="Q131" s="1"/>
      <c r="R131" s="1"/>
      <c r="S131" s="1"/>
      <c r="T131" s="1"/>
      <c r="U131" s="1"/>
      <c r="V131" s="1"/>
    </row>
    <row r="132" spans="1:23" ht="16.5" x14ac:dyDescent="0.3">
      <c r="A132" s="360" t="str">
        <f>IF(K134&gt;235000,"Votre demande de financement ne peut dépasser 235 000€","")</f>
        <v/>
      </c>
      <c r="B132" s="360"/>
      <c r="C132" s="360"/>
      <c r="D132" s="360"/>
      <c r="E132" s="360"/>
      <c r="F132" s="360"/>
      <c r="G132" s="360"/>
      <c r="I132" s="354" t="s">
        <v>131</v>
      </c>
      <c r="J132" s="352"/>
      <c r="K132" s="226">
        <f>K91+K97+K104+K110+K116</f>
        <v>0</v>
      </c>
      <c r="L132" s="126"/>
      <c r="M132" s="53"/>
      <c r="N132" s="49"/>
      <c r="O132" s="1"/>
      <c r="P132" s="1"/>
      <c r="Q132" s="1"/>
      <c r="R132" s="1"/>
      <c r="S132" s="1"/>
      <c r="T132" s="1"/>
      <c r="U132" s="1"/>
      <c r="V132" s="1"/>
    </row>
    <row r="133" spans="1:23" ht="8.25" customHeight="1" x14ac:dyDescent="0.3">
      <c r="I133" s="298"/>
      <c r="J133" s="298"/>
      <c r="K133" s="298"/>
      <c r="L133" s="126"/>
      <c r="M133" s="62"/>
      <c r="N133" s="49"/>
      <c r="O133" s="1"/>
      <c r="P133" s="1"/>
      <c r="Q133" s="1"/>
      <c r="R133" s="1"/>
      <c r="S133" s="1"/>
      <c r="T133" s="1"/>
      <c r="U133" s="1"/>
      <c r="V133" s="1"/>
    </row>
    <row r="134" spans="1:23" ht="15" customHeight="1" x14ac:dyDescent="0.3">
      <c r="H134" s="351" t="s">
        <v>183</v>
      </c>
      <c r="I134" s="351"/>
      <c r="J134" s="352"/>
      <c r="K134" s="238"/>
      <c r="L134" s="126"/>
      <c r="M134" s="71"/>
      <c r="N134" s="49"/>
      <c r="O134" s="1"/>
      <c r="P134" s="1"/>
      <c r="Q134" s="1"/>
      <c r="R134" s="1"/>
      <c r="S134" s="1"/>
      <c r="T134" s="1"/>
      <c r="U134" s="1"/>
      <c r="V134" s="1"/>
    </row>
    <row r="135" spans="1:23" ht="15" customHeight="1" x14ac:dyDescent="0.3">
      <c r="H135" s="351" t="s">
        <v>184</v>
      </c>
      <c r="I135" s="351"/>
      <c r="J135" s="352"/>
      <c r="K135" s="239">
        <f>IF(K132&gt;0,K134/K132,0)</f>
        <v>0</v>
      </c>
      <c r="L135" s="126"/>
      <c r="M135" s="159"/>
      <c r="N135" s="158"/>
      <c r="O135" s="1"/>
      <c r="P135" s="1"/>
      <c r="Q135" s="1"/>
      <c r="R135" s="1"/>
      <c r="S135" s="1"/>
      <c r="T135" s="1"/>
      <c r="U135" s="1"/>
      <c r="V135" s="1"/>
    </row>
    <row r="136" spans="1:23" s="7" customFormat="1" ht="15" x14ac:dyDescent="0.3">
      <c r="A136" s="356" t="s">
        <v>157</v>
      </c>
      <c r="B136" s="356"/>
      <c r="C136" s="356"/>
      <c r="D136" s="90"/>
      <c r="E136" s="90"/>
      <c r="F136" s="90"/>
      <c r="G136" s="90"/>
      <c r="H136" s="90"/>
      <c r="I136" s="90"/>
      <c r="J136" s="90"/>
      <c r="K136" s="90"/>
      <c r="L136" s="96"/>
      <c r="M136" s="17"/>
      <c r="N136" s="1"/>
      <c r="W136" s="1"/>
    </row>
    <row r="137" spans="1:23" s="7" customFormat="1" ht="15" x14ac:dyDescent="0.3">
      <c r="A137" s="350" t="s">
        <v>178</v>
      </c>
      <c r="B137" s="350"/>
      <c r="C137" s="350"/>
      <c r="D137" s="350"/>
      <c r="E137" s="350"/>
      <c r="F137" s="350"/>
      <c r="G137" s="350"/>
      <c r="H137" s="350"/>
      <c r="I137" s="350"/>
      <c r="J137" s="350"/>
      <c r="K137" s="350"/>
      <c r="L137" s="96"/>
      <c r="M137" s="17"/>
      <c r="N137" s="1"/>
      <c r="W137" s="1"/>
    </row>
    <row r="138" spans="1:23" ht="62.25" customHeight="1" x14ac:dyDescent="0.3">
      <c r="A138" s="350"/>
      <c r="B138" s="350"/>
      <c r="C138" s="350"/>
      <c r="D138" s="350"/>
      <c r="E138" s="350"/>
      <c r="F138" s="350"/>
      <c r="G138" s="350"/>
      <c r="H138" s="350"/>
      <c r="I138" s="350"/>
      <c r="J138" s="350"/>
      <c r="K138" s="350"/>
      <c r="L138" s="96"/>
      <c r="M138" s="17"/>
      <c r="O138" s="1"/>
      <c r="P138" s="1"/>
      <c r="Q138" s="1"/>
      <c r="R138" s="1"/>
      <c r="S138" s="1"/>
      <c r="T138" s="1"/>
      <c r="U138" s="1"/>
      <c r="V138" s="1"/>
    </row>
    <row r="139" spans="1:23" ht="15" x14ac:dyDescent="0.3">
      <c r="L139" s="122"/>
      <c r="M139" s="68"/>
      <c r="N139" s="77"/>
      <c r="O139" s="1"/>
      <c r="P139" s="1"/>
      <c r="Q139" s="1"/>
      <c r="R139" s="1"/>
      <c r="S139" s="1"/>
      <c r="T139" s="1"/>
      <c r="U139" s="1"/>
      <c r="V139" s="1"/>
    </row>
    <row r="140" spans="1:23" ht="16.5" x14ac:dyDescent="0.3">
      <c r="A140" s="299" t="s">
        <v>155</v>
      </c>
      <c r="B140" s="299"/>
      <c r="C140" s="299"/>
      <c r="D140" s="299"/>
      <c r="E140" s="299"/>
      <c r="F140" s="299"/>
      <c r="G140" s="299"/>
      <c r="H140" s="299"/>
      <c r="I140" s="299"/>
      <c r="J140" s="299"/>
      <c r="K140" s="299"/>
      <c r="L140" s="18"/>
      <c r="M140" s="18"/>
      <c r="N140" s="18"/>
      <c r="O140" s="1"/>
      <c r="P140" s="1"/>
      <c r="Q140" s="1"/>
      <c r="R140" s="1"/>
      <c r="S140" s="1"/>
      <c r="T140" s="1"/>
      <c r="U140" s="1"/>
      <c r="V140" s="1"/>
    </row>
    <row r="141" spans="1:23" s="91" customFormat="1" ht="61.5" customHeight="1" x14ac:dyDescent="0.3">
      <c r="A141" s="347" t="s">
        <v>156</v>
      </c>
      <c r="B141" s="347"/>
      <c r="C141" s="347"/>
      <c r="D141" s="347"/>
      <c r="E141" s="347"/>
      <c r="F141" s="347"/>
      <c r="G141" s="347"/>
      <c r="H141" s="347"/>
      <c r="I141" s="347"/>
      <c r="J141" s="347"/>
      <c r="K141" s="347"/>
      <c r="L141" s="121"/>
      <c r="M141" s="121"/>
      <c r="N141" s="83"/>
      <c r="W141" s="1"/>
    </row>
    <row r="142" spans="1:23" s="87" customFormat="1" ht="8.25" customHeight="1" x14ac:dyDescent="0.35">
      <c r="A142" s="309"/>
      <c r="B142" s="309"/>
      <c r="C142" s="309"/>
      <c r="D142" s="309"/>
      <c r="E142" s="309"/>
      <c r="F142" s="309"/>
      <c r="G142" s="309"/>
      <c r="H142" s="309"/>
      <c r="I142" s="309"/>
      <c r="J142" s="309"/>
      <c r="K142" s="309"/>
      <c r="L142" s="85"/>
      <c r="M142" s="85"/>
      <c r="N142" s="86"/>
      <c r="W142" s="1"/>
    </row>
    <row r="143" spans="1:23" s="83" customFormat="1" ht="15.75" customHeight="1" x14ac:dyDescent="0.35">
      <c r="A143" s="339" t="s">
        <v>179</v>
      </c>
      <c r="B143" s="339"/>
      <c r="C143" s="339"/>
      <c r="D143" s="339"/>
      <c r="E143" s="336"/>
      <c r="F143" s="335" t="s">
        <v>180</v>
      </c>
      <c r="G143" s="335"/>
      <c r="H143" s="335"/>
      <c r="I143" s="335"/>
      <c r="J143" s="335"/>
      <c r="K143" s="335"/>
      <c r="L143" s="128"/>
      <c r="M143" s="86"/>
      <c r="N143" s="86"/>
      <c r="W143" s="1"/>
    </row>
    <row r="144" spans="1:23" s="86" customFormat="1" x14ac:dyDescent="0.35">
      <c r="A144" s="340"/>
      <c r="B144" s="340"/>
      <c r="C144" s="340"/>
      <c r="D144" s="340"/>
      <c r="E144" s="336"/>
      <c r="F144" s="335"/>
      <c r="G144" s="335"/>
      <c r="H144" s="335"/>
      <c r="I144" s="335"/>
      <c r="J144" s="335"/>
      <c r="K144" s="335"/>
      <c r="L144" s="129"/>
      <c r="M144" s="89"/>
      <c r="W144" s="1"/>
    </row>
    <row r="145" spans="1:23" s="86" customFormat="1" x14ac:dyDescent="0.35">
      <c r="A145" s="310" t="s">
        <v>4</v>
      </c>
      <c r="B145" s="310"/>
      <c r="C145" s="310" t="s">
        <v>3</v>
      </c>
      <c r="D145" s="310"/>
      <c r="E145" s="336"/>
      <c r="F145" s="310" t="s">
        <v>2</v>
      </c>
      <c r="G145" s="310"/>
      <c r="H145" s="310" t="s">
        <v>1</v>
      </c>
      <c r="I145" s="310"/>
      <c r="J145" s="310"/>
      <c r="K145" s="310"/>
      <c r="L145" s="129"/>
      <c r="M145" s="89"/>
      <c r="N145" s="247"/>
      <c r="W145" s="1"/>
    </row>
    <row r="146" spans="1:23" s="86" customFormat="1" x14ac:dyDescent="0.35">
      <c r="A146" s="341">
        <f>C28</f>
        <v>0</v>
      </c>
      <c r="B146" s="342"/>
      <c r="C146" s="343">
        <f>E28</f>
        <v>0</v>
      </c>
      <c r="D146" s="344"/>
      <c r="E146" s="336"/>
      <c r="F146" s="345">
        <f>G35</f>
        <v>0</v>
      </c>
      <c r="G146" s="346"/>
      <c r="H146" s="348">
        <f>J35</f>
        <v>0</v>
      </c>
      <c r="I146" s="348"/>
      <c r="J146" s="348"/>
      <c r="K146" s="348"/>
      <c r="W146" s="1"/>
    </row>
    <row r="147" spans="1:23" s="247" customFormat="1" x14ac:dyDescent="0.35">
      <c r="A147" s="337" t="s">
        <v>0</v>
      </c>
      <c r="B147" s="338"/>
      <c r="C147" s="338"/>
      <c r="D147" s="338"/>
      <c r="E147" s="336"/>
      <c r="F147" s="349" t="s">
        <v>0</v>
      </c>
      <c r="G147" s="349"/>
      <c r="H147" s="349"/>
      <c r="I147" s="349"/>
      <c r="J147" s="349"/>
      <c r="K147" s="349"/>
      <c r="L147" s="89"/>
      <c r="M147" s="86"/>
      <c r="N147" s="86"/>
      <c r="W147" s="1"/>
    </row>
    <row r="148" spans="1:23" s="86" customFormat="1" x14ac:dyDescent="0.35">
      <c r="A148" s="338"/>
      <c r="B148" s="338"/>
      <c r="C148" s="338"/>
      <c r="D148" s="338"/>
      <c r="E148" s="336"/>
      <c r="F148" s="349"/>
      <c r="G148" s="349"/>
      <c r="H148" s="349"/>
      <c r="I148" s="349"/>
      <c r="J148" s="349"/>
      <c r="K148" s="349"/>
      <c r="L148" s="89"/>
      <c r="W148" s="91"/>
    </row>
    <row r="149" spans="1:23" s="86" customFormat="1" ht="17.25" x14ac:dyDescent="0.35">
      <c r="A149" s="338"/>
      <c r="B149" s="338"/>
      <c r="C149" s="338"/>
      <c r="D149" s="338"/>
      <c r="E149" s="336"/>
      <c r="F149" s="349"/>
      <c r="G149" s="349"/>
      <c r="H149" s="349"/>
      <c r="I149" s="349"/>
      <c r="J149" s="349"/>
      <c r="K149" s="349"/>
      <c r="W149" s="87"/>
    </row>
    <row r="150" spans="1:23" ht="15" x14ac:dyDescent="0.3">
      <c r="A150" s="308"/>
      <c r="B150" s="308"/>
      <c r="C150" s="308"/>
      <c r="D150" s="308"/>
      <c r="E150" s="308"/>
      <c r="F150" s="308"/>
      <c r="G150" s="308"/>
      <c r="H150" s="308"/>
      <c r="I150" s="308"/>
      <c r="J150" s="308"/>
      <c r="K150" s="308"/>
      <c r="L150" s="95"/>
      <c r="M150" s="25"/>
      <c r="N150" s="25"/>
      <c r="O150" s="1"/>
      <c r="P150" s="1"/>
      <c r="Q150" s="1"/>
      <c r="R150" s="1"/>
      <c r="S150" s="1"/>
      <c r="T150" s="1"/>
      <c r="U150" s="1"/>
      <c r="V150" s="1"/>
    </row>
    <row r="151" spans="1:23" x14ac:dyDescent="0.35">
      <c r="A151" s="302"/>
      <c r="B151" s="302"/>
      <c r="C151" s="302"/>
      <c r="D151" s="302"/>
      <c r="E151" s="302"/>
      <c r="F151" s="302"/>
      <c r="G151" s="302"/>
      <c r="H151" s="302"/>
      <c r="I151" s="302"/>
      <c r="J151" s="302"/>
      <c r="K151" s="302"/>
      <c r="L151" s="302"/>
      <c r="M151" s="17"/>
      <c r="N151" s="21"/>
      <c r="O151" s="1"/>
      <c r="P151" s="1"/>
      <c r="Q151" s="1"/>
      <c r="R151" s="1"/>
      <c r="S151" s="1"/>
      <c r="T151" s="1"/>
      <c r="U151" s="1"/>
      <c r="V151" s="1"/>
    </row>
    <row r="152" spans="1:23" s="21" customFormat="1" x14ac:dyDescent="0.35">
      <c r="A152" s="301"/>
      <c r="B152" s="301"/>
      <c r="C152" s="301"/>
      <c r="D152" s="301"/>
      <c r="E152" s="301"/>
      <c r="F152" s="301"/>
      <c r="G152" s="301"/>
      <c r="H152" s="301"/>
      <c r="I152" s="301"/>
      <c r="J152" s="301"/>
      <c r="K152" s="301"/>
      <c r="L152" s="120"/>
      <c r="M152" s="9"/>
      <c r="W152" s="1"/>
    </row>
    <row r="153" spans="1:23" s="21" customFormat="1" x14ac:dyDescent="0.35">
      <c r="A153" s="301"/>
      <c r="B153" s="301"/>
      <c r="C153" s="301"/>
      <c r="D153" s="301"/>
      <c r="E153" s="301"/>
      <c r="F153" s="301"/>
      <c r="G153" s="301"/>
      <c r="H153" s="301"/>
      <c r="I153" s="301"/>
      <c r="J153" s="301"/>
      <c r="K153" s="301"/>
      <c r="L153" s="91"/>
      <c r="M153" s="1"/>
      <c r="N153" s="1"/>
      <c r="W153" s="1"/>
    </row>
    <row r="154" spans="1:23" s="21" customFormat="1" x14ac:dyDescent="0.35">
      <c r="A154" s="301"/>
      <c r="B154" s="301"/>
      <c r="C154" s="301"/>
      <c r="D154" s="301"/>
      <c r="E154" s="301"/>
      <c r="F154" s="301"/>
      <c r="G154" s="301"/>
      <c r="H154" s="301"/>
      <c r="I154" s="301"/>
      <c r="J154" s="301"/>
      <c r="K154" s="301"/>
      <c r="L154" s="1"/>
      <c r="M154" s="1"/>
      <c r="N154" s="1"/>
      <c r="W154" s="1"/>
    </row>
    <row r="155" spans="1:23" x14ac:dyDescent="0.35">
      <c r="A155" s="36"/>
      <c r="B155" s="103"/>
      <c r="C155" s="104"/>
      <c r="D155" s="36"/>
      <c r="E155" s="105"/>
      <c r="F155" s="36"/>
      <c r="G155" s="36"/>
      <c r="H155" s="36"/>
      <c r="I155" s="105"/>
      <c r="J155" s="21"/>
      <c r="K155" s="40"/>
      <c r="L155" s="40"/>
      <c r="M155" s="21"/>
      <c r="N155" s="21"/>
      <c r="O155" s="1"/>
      <c r="P155" s="1"/>
      <c r="Q155" s="1"/>
      <c r="R155" s="1"/>
      <c r="S155" s="1"/>
      <c r="T155" s="1"/>
      <c r="U155" s="1"/>
      <c r="V155" s="1"/>
    </row>
    <row r="156" spans="1:23" ht="15" x14ac:dyDescent="0.3">
      <c r="O156" s="1"/>
      <c r="P156" s="1"/>
      <c r="Q156" s="1"/>
      <c r="R156" s="1"/>
      <c r="S156" s="1"/>
      <c r="T156" s="1"/>
      <c r="U156" s="1"/>
      <c r="V156" s="1"/>
    </row>
    <row r="157" spans="1:23" s="21" customFormat="1" x14ac:dyDescent="0.35">
      <c r="A157" s="1"/>
      <c r="B157" s="1"/>
      <c r="C157" s="1"/>
      <c r="D157" s="1"/>
      <c r="E157" s="1"/>
      <c r="F157" s="1"/>
      <c r="G157" s="1"/>
      <c r="H157" s="1"/>
      <c r="I157" s="1"/>
      <c r="J157" s="1"/>
      <c r="K157" s="1"/>
      <c r="L157" s="1"/>
      <c r="M157" s="1"/>
      <c r="N157" s="1"/>
      <c r="W157" s="1"/>
    </row>
    <row r="158" spans="1:23" ht="15" x14ac:dyDescent="0.3">
      <c r="O158" s="1"/>
      <c r="P158" s="1"/>
      <c r="Q158" s="1"/>
      <c r="R158" s="1"/>
      <c r="S158" s="1"/>
      <c r="T158" s="1"/>
      <c r="U158" s="1"/>
      <c r="V158" s="1"/>
    </row>
    <row r="159" spans="1:23" x14ac:dyDescent="0.35">
      <c r="O159" s="1"/>
      <c r="P159" s="1"/>
      <c r="Q159" s="1"/>
      <c r="R159" s="1"/>
      <c r="S159" s="1"/>
      <c r="T159" s="1"/>
      <c r="U159" s="1"/>
      <c r="V159" s="1"/>
      <c r="W159" s="21"/>
    </row>
    <row r="160" spans="1:23" x14ac:dyDescent="0.35">
      <c r="O160" s="1"/>
      <c r="P160" s="1"/>
      <c r="Q160" s="1"/>
      <c r="R160" s="1"/>
      <c r="S160" s="1"/>
      <c r="T160" s="1"/>
      <c r="U160" s="1"/>
      <c r="V160" s="1"/>
      <c r="W160" s="21"/>
    </row>
    <row r="161" spans="1:23" x14ac:dyDescent="0.35">
      <c r="O161" s="1"/>
      <c r="P161" s="1"/>
      <c r="Q161" s="1"/>
      <c r="R161" s="1"/>
      <c r="S161" s="1"/>
      <c r="T161" s="1"/>
      <c r="U161" s="1"/>
      <c r="V161" s="1"/>
      <c r="W161" s="21"/>
    </row>
    <row r="162" spans="1:23" ht="15" x14ac:dyDescent="0.3">
      <c r="O162" s="1"/>
      <c r="P162" s="1"/>
      <c r="Q162" s="1"/>
      <c r="R162" s="1"/>
      <c r="S162" s="1"/>
      <c r="T162" s="1"/>
      <c r="U162" s="1"/>
      <c r="V162" s="1"/>
    </row>
    <row r="163" spans="1:23" ht="15" x14ac:dyDescent="0.3">
      <c r="O163" s="1"/>
      <c r="P163" s="1"/>
      <c r="Q163" s="1"/>
      <c r="R163" s="1"/>
      <c r="S163" s="1"/>
      <c r="T163" s="1"/>
      <c r="U163" s="1"/>
      <c r="V163" s="1"/>
    </row>
    <row r="164" spans="1:23" x14ac:dyDescent="0.35">
      <c r="O164" s="1"/>
      <c r="P164" s="1"/>
      <c r="Q164" s="1"/>
      <c r="R164" s="1"/>
      <c r="S164" s="1"/>
      <c r="T164" s="1"/>
      <c r="U164" s="1"/>
      <c r="V164" s="1"/>
      <c r="W164" s="21"/>
    </row>
    <row r="165" spans="1:23" ht="15" x14ac:dyDescent="0.3">
      <c r="A165" s="130"/>
      <c r="B165" s="130"/>
      <c r="C165" s="130"/>
      <c r="D165" s="130"/>
      <c r="O165" s="1"/>
      <c r="P165" s="1"/>
      <c r="Q165" s="1"/>
      <c r="R165" s="1"/>
      <c r="S165" s="1"/>
      <c r="T165" s="1"/>
      <c r="U165" s="1"/>
      <c r="V165" s="1"/>
    </row>
    <row r="166" spans="1:23" ht="15" x14ac:dyDescent="0.3">
      <c r="O166" s="1"/>
      <c r="P166" s="1"/>
      <c r="Q166" s="1"/>
      <c r="R166" s="1"/>
      <c r="S166" s="1"/>
      <c r="T166" s="1"/>
      <c r="U166" s="1"/>
      <c r="V166" s="1"/>
    </row>
    <row r="167" spans="1:23" ht="15" x14ac:dyDescent="0.3">
      <c r="O167" s="1"/>
      <c r="P167" s="1"/>
      <c r="Q167" s="1"/>
      <c r="R167" s="1"/>
      <c r="S167" s="1"/>
      <c r="T167" s="1"/>
      <c r="U167" s="1"/>
      <c r="V167" s="1"/>
    </row>
    <row r="168" spans="1:23" ht="15" x14ac:dyDescent="0.3">
      <c r="O168" s="1"/>
      <c r="P168" s="1"/>
      <c r="Q168" s="1"/>
      <c r="R168" s="1"/>
      <c r="S168" s="1"/>
      <c r="T168" s="1"/>
      <c r="U168" s="1"/>
      <c r="V168" s="1"/>
    </row>
    <row r="169" spans="1:23" ht="15" x14ac:dyDescent="0.3">
      <c r="O169" s="1"/>
      <c r="P169" s="1"/>
      <c r="Q169" s="1"/>
      <c r="R169" s="1"/>
      <c r="S169" s="1"/>
      <c r="T169" s="1"/>
      <c r="U169" s="1"/>
      <c r="V169" s="1"/>
    </row>
    <row r="170" spans="1:23" ht="15" x14ac:dyDescent="0.3">
      <c r="O170" s="1"/>
      <c r="P170" s="1"/>
      <c r="Q170" s="1"/>
      <c r="R170" s="1"/>
      <c r="S170" s="1"/>
      <c r="T170" s="1"/>
      <c r="U170" s="1"/>
      <c r="V170" s="1"/>
    </row>
    <row r="171" spans="1:23" ht="15" x14ac:dyDescent="0.3">
      <c r="O171" s="1"/>
      <c r="P171" s="1"/>
      <c r="Q171" s="1"/>
      <c r="R171" s="1"/>
      <c r="S171" s="1"/>
      <c r="T171" s="1"/>
      <c r="U171" s="1"/>
      <c r="V171" s="1"/>
    </row>
    <row r="172" spans="1:23" ht="15" x14ac:dyDescent="0.3">
      <c r="O172" s="1"/>
      <c r="P172" s="1"/>
      <c r="Q172" s="1"/>
      <c r="R172" s="1"/>
      <c r="S172" s="1"/>
      <c r="T172" s="1"/>
      <c r="U172" s="1"/>
      <c r="V172" s="1"/>
    </row>
    <row r="173" spans="1:23" ht="15" x14ac:dyDescent="0.3">
      <c r="O173" s="1"/>
      <c r="P173" s="1"/>
      <c r="Q173" s="1"/>
      <c r="R173" s="1"/>
      <c r="S173" s="1"/>
      <c r="T173" s="1"/>
      <c r="U173" s="1"/>
      <c r="V173" s="1"/>
    </row>
    <row r="174" spans="1:23" ht="15" x14ac:dyDescent="0.3">
      <c r="O174" s="1"/>
      <c r="P174" s="1"/>
      <c r="Q174" s="1"/>
      <c r="R174" s="1"/>
      <c r="S174" s="1"/>
      <c r="T174" s="1"/>
      <c r="U174" s="1"/>
      <c r="V174" s="1"/>
    </row>
    <row r="175" spans="1:23" ht="15" x14ac:dyDescent="0.3">
      <c r="O175" s="1"/>
      <c r="P175" s="1"/>
      <c r="Q175" s="1"/>
      <c r="R175" s="1"/>
      <c r="S175" s="1"/>
      <c r="T175" s="1"/>
      <c r="U175" s="1"/>
      <c r="V175" s="1"/>
    </row>
    <row r="176" spans="1:23" ht="15" x14ac:dyDescent="0.3">
      <c r="O176" s="1"/>
      <c r="P176" s="1"/>
      <c r="Q176" s="1"/>
      <c r="R176" s="1"/>
      <c r="S176" s="1"/>
      <c r="T176" s="1"/>
      <c r="U176" s="1"/>
      <c r="V176" s="1"/>
    </row>
    <row r="177" spans="15:22" ht="15" x14ac:dyDescent="0.3">
      <c r="O177" s="1"/>
      <c r="P177" s="1"/>
      <c r="Q177" s="1"/>
      <c r="R177" s="1"/>
      <c r="S177" s="1"/>
      <c r="T177" s="1"/>
      <c r="U177" s="1"/>
      <c r="V177" s="1"/>
    </row>
    <row r="178" spans="15:22" ht="15" x14ac:dyDescent="0.3">
      <c r="O178" s="1"/>
      <c r="P178" s="1"/>
      <c r="Q178" s="1"/>
      <c r="R178" s="1"/>
      <c r="S178" s="1"/>
      <c r="T178" s="1"/>
      <c r="U178" s="1"/>
      <c r="V178" s="1"/>
    </row>
    <row r="179" spans="15:22" ht="15" x14ac:dyDescent="0.3">
      <c r="O179" s="1"/>
      <c r="P179" s="1"/>
      <c r="Q179" s="1"/>
      <c r="R179" s="1"/>
      <c r="S179" s="1"/>
      <c r="T179" s="1"/>
      <c r="U179" s="1"/>
      <c r="V179" s="1"/>
    </row>
    <row r="180" spans="15:22" ht="15" x14ac:dyDescent="0.3">
      <c r="O180" s="1"/>
      <c r="P180" s="1"/>
      <c r="Q180" s="1"/>
      <c r="R180" s="1"/>
      <c r="S180" s="1"/>
      <c r="T180" s="1"/>
      <c r="U180" s="1"/>
      <c r="V180" s="1"/>
    </row>
    <row r="181" spans="15:22" ht="15" x14ac:dyDescent="0.3">
      <c r="O181" s="1"/>
      <c r="P181" s="1"/>
      <c r="Q181" s="1"/>
      <c r="R181" s="1"/>
      <c r="S181" s="1"/>
      <c r="T181" s="1"/>
      <c r="U181" s="1"/>
      <c r="V181" s="1"/>
    </row>
  </sheetData>
  <sheetProtection password="C947" sheet="1" objects="1" scenarios="1" formatCells="0" formatRows="0" insertRows="0"/>
  <mergeCells count="220">
    <mergeCell ref="D86:H86"/>
    <mergeCell ref="D87:H87"/>
    <mergeCell ref="D88:H88"/>
    <mergeCell ref="C13:F13"/>
    <mergeCell ref="C14:K15"/>
    <mergeCell ref="A13:B13"/>
    <mergeCell ref="A14:B15"/>
    <mergeCell ref="A10:K10"/>
    <mergeCell ref="E50:G50"/>
    <mergeCell ref="C50:D50"/>
    <mergeCell ref="B49:B50"/>
    <mergeCell ref="A57:B57"/>
    <mergeCell ref="A58:B58"/>
    <mergeCell ref="A59:B59"/>
    <mergeCell ref="F58:H58"/>
    <mergeCell ref="F59:H59"/>
    <mergeCell ref="H49:H50"/>
    <mergeCell ref="A51:C51"/>
    <mergeCell ref="A21:K21"/>
    <mergeCell ref="A19:C19"/>
    <mergeCell ref="D19:F19"/>
    <mergeCell ref="G23:H23"/>
    <mergeCell ref="G24:H24"/>
    <mergeCell ref="E23:F23"/>
    <mergeCell ref="E24:F24"/>
    <mergeCell ref="G19:K19"/>
    <mergeCell ref="D51:F51"/>
    <mergeCell ref="G51:K51"/>
    <mergeCell ref="F60:H60"/>
    <mergeCell ref="A52:B52"/>
    <mergeCell ref="D52:E52"/>
    <mergeCell ref="G52:K52"/>
    <mergeCell ref="A54:K54"/>
    <mergeCell ref="A53:K53"/>
    <mergeCell ref="A55:K55"/>
    <mergeCell ref="C58:D58"/>
    <mergeCell ref="E57:H57"/>
    <mergeCell ref="A60:B60"/>
    <mergeCell ref="C60:D60"/>
    <mergeCell ref="A48:K48"/>
    <mergeCell ref="E46:G46"/>
    <mergeCell ref="A112:K112"/>
    <mergeCell ref="A113:A116"/>
    <mergeCell ref="A111:K111"/>
    <mergeCell ref="A93:K93"/>
    <mergeCell ref="B107:J107"/>
    <mergeCell ref="B89:C89"/>
    <mergeCell ref="A76:K76"/>
    <mergeCell ref="A77:A91"/>
    <mergeCell ref="B104:J104"/>
    <mergeCell ref="B100:H100"/>
    <mergeCell ref="A94:A97"/>
    <mergeCell ref="A100:A104"/>
    <mergeCell ref="B91:I91"/>
    <mergeCell ref="A107:A110"/>
    <mergeCell ref="B94:J94"/>
    <mergeCell ref="A98:K98"/>
    <mergeCell ref="A99:K99"/>
    <mergeCell ref="A106:K106"/>
    <mergeCell ref="D90:H90"/>
    <mergeCell ref="D89:H89"/>
    <mergeCell ref="B90:C90"/>
    <mergeCell ref="D81:H81"/>
    <mergeCell ref="D82:H82"/>
    <mergeCell ref="D83:H83"/>
    <mergeCell ref="A137:K138"/>
    <mergeCell ref="I133:K133"/>
    <mergeCell ref="H134:J134"/>
    <mergeCell ref="A118:K118"/>
    <mergeCell ref="I132:J132"/>
    <mergeCell ref="I131:J131"/>
    <mergeCell ref="B114:C114"/>
    <mergeCell ref="D114:H114"/>
    <mergeCell ref="B115:C115"/>
    <mergeCell ref="D115:H115"/>
    <mergeCell ref="A136:C136"/>
    <mergeCell ref="A126:F126"/>
    <mergeCell ref="H135:J135"/>
    <mergeCell ref="A130:G130"/>
    <mergeCell ref="A131:G131"/>
    <mergeCell ref="A132:G132"/>
    <mergeCell ref="A127:F127"/>
    <mergeCell ref="G127:I127"/>
    <mergeCell ref="J129:K129"/>
    <mergeCell ref="B116:J116"/>
    <mergeCell ref="A123:K123"/>
    <mergeCell ref="A124:F124"/>
    <mergeCell ref="G124:I124"/>
    <mergeCell ref="A125:F125"/>
    <mergeCell ref="F143:K144"/>
    <mergeCell ref="E143:E149"/>
    <mergeCell ref="A147:D149"/>
    <mergeCell ref="A143:D144"/>
    <mergeCell ref="A146:B146"/>
    <mergeCell ref="C146:D146"/>
    <mergeCell ref="F146:G146"/>
    <mergeCell ref="A141:K141"/>
    <mergeCell ref="H146:I146"/>
    <mergeCell ref="J146:K146"/>
    <mergeCell ref="F147:K149"/>
    <mergeCell ref="A1:K1"/>
    <mergeCell ref="A2:K8"/>
    <mergeCell ref="D42:G42"/>
    <mergeCell ref="C28:D28"/>
    <mergeCell ref="A30:B30"/>
    <mergeCell ref="D30:E30"/>
    <mergeCell ref="J35:K35"/>
    <mergeCell ref="E28:G28"/>
    <mergeCell ref="A33:C33"/>
    <mergeCell ref="A31:K31"/>
    <mergeCell ref="A34:K34"/>
    <mergeCell ref="C37:C40"/>
    <mergeCell ref="A41:K41"/>
    <mergeCell ref="H42:K42"/>
    <mergeCell ref="A37:B40"/>
    <mergeCell ref="D33:K33"/>
    <mergeCell ref="A35:C35"/>
    <mergeCell ref="D37:K40"/>
    <mergeCell ref="A24:B24"/>
    <mergeCell ref="A29:C29"/>
    <mergeCell ref="D29:F29"/>
    <mergeCell ref="G29:K29"/>
    <mergeCell ref="E27:G27"/>
    <mergeCell ref="A11:K11"/>
    <mergeCell ref="F66:H66"/>
    <mergeCell ref="A152:K154"/>
    <mergeCell ref="B77:C77"/>
    <mergeCell ref="A151:L151"/>
    <mergeCell ref="A140:K140"/>
    <mergeCell ref="B101:H101"/>
    <mergeCell ref="B102:H102"/>
    <mergeCell ref="B108:J108"/>
    <mergeCell ref="B109:J109"/>
    <mergeCell ref="A105:K105"/>
    <mergeCell ref="B95:J95"/>
    <mergeCell ref="B96:J96"/>
    <mergeCell ref="B97:J97"/>
    <mergeCell ref="B103:H103"/>
    <mergeCell ref="B110:J110"/>
    <mergeCell ref="A150:K150"/>
    <mergeCell ref="A142:K142"/>
    <mergeCell ref="A145:B145"/>
    <mergeCell ref="C145:D145"/>
    <mergeCell ref="F145:G145"/>
    <mergeCell ref="H145:I145"/>
    <mergeCell ref="J145:K145"/>
    <mergeCell ref="A128:I129"/>
    <mergeCell ref="B121:I121"/>
    <mergeCell ref="A66:B66"/>
    <mergeCell ref="A74:K74"/>
    <mergeCell ref="A71:B71"/>
    <mergeCell ref="A73:K73"/>
    <mergeCell ref="D85:H85"/>
    <mergeCell ref="A61:B61"/>
    <mergeCell ref="C61:D61"/>
    <mergeCell ref="F61:H61"/>
    <mergeCell ref="A62:B62"/>
    <mergeCell ref="C62:D62"/>
    <mergeCell ref="F62:H62"/>
    <mergeCell ref="A63:B63"/>
    <mergeCell ref="C63:D63"/>
    <mergeCell ref="F63:H63"/>
    <mergeCell ref="C70:D70"/>
    <mergeCell ref="F70:H70"/>
    <mergeCell ref="A65:B65"/>
    <mergeCell ref="A69:B69"/>
    <mergeCell ref="A70:B70"/>
    <mergeCell ref="F65:H65"/>
    <mergeCell ref="F69:H69"/>
    <mergeCell ref="F67:H67"/>
    <mergeCell ref="A68:B68"/>
    <mergeCell ref="C66:D66"/>
    <mergeCell ref="G125:I125"/>
    <mergeCell ref="C59:D59"/>
    <mergeCell ref="D80:H80"/>
    <mergeCell ref="B84:C84"/>
    <mergeCell ref="D84:H84"/>
    <mergeCell ref="B119:I119"/>
    <mergeCell ref="B120:I120"/>
    <mergeCell ref="B78:C78"/>
    <mergeCell ref="D78:H78"/>
    <mergeCell ref="B79:C79"/>
    <mergeCell ref="D79:H79"/>
    <mergeCell ref="B113:H113"/>
    <mergeCell ref="D77:H77"/>
    <mergeCell ref="C71:D71"/>
    <mergeCell ref="F71:H71"/>
    <mergeCell ref="A92:K92"/>
    <mergeCell ref="A75:K75"/>
    <mergeCell ref="B85:C85"/>
    <mergeCell ref="A64:B64"/>
    <mergeCell ref="C64:D64"/>
    <mergeCell ref="F64:H64"/>
    <mergeCell ref="B80:C80"/>
    <mergeCell ref="C68:D68"/>
    <mergeCell ref="A67:B67"/>
    <mergeCell ref="C67:D67"/>
    <mergeCell ref="F68:H68"/>
    <mergeCell ref="C65:D65"/>
    <mergeCell ref="C69:D69"/>
    <mergeCell ref="C49:D49"/>
    <mergeCell ref="E49:G49"/>
    <mergeCell ref="A25:K25"/>
    <mergeCell ref="A47:K47"/>
    <mergeCell ref="B45:B46"/>
    <mergeCell ref="C45:D45"/>
    <mergeCell ref="E45:G45"/>
    <mergeCell ref="I45:K45"/>
    <mergeCell ref="H45:H46"/>
    <mergeCell ref="G35:H35"/>
    <mergeCell ref="A44:K44"/>
    <mergeCell ref="I46:K46"/>
    <mergeCell ref="C27:D27"/>
    <mergeCell ref="G30:K30"/>
    <mergeCell ref="A26:K26"/>
    <mergeCell ref="A32:K32"/>
    <mergeCell ref="A42:C42"/>
    <mergeCell ref="C46:D46"/>
    <mergeCell ref="I27:K27"/>
    <mergeCell ref="I28:K28"/>
  </mergeCells>
  <conditionalFormatting sqref="K110 K116">
    <cfRule type="expression" dxfId="3" priority="50">
      <formula>IF($K$110&gt;0.3*$K$134,1,0)=1</formula>
    </cfRule>
  </conditionalFormatting>
  <conditionalFormatting sqref="K135">
    <cfRule type="expression" dxfId="2" priority="3">
      <formula>IF($K$135&lt;0.85,0,1)=1</formula>
    </cfRule>
  </conditionalFormatting>
  <conditionalFormatting sqref="K134">
    <cfRule type="expression" dxfId="1" priority="2">
      <formula>IF(K134&lt;285001,0,1)=1</formula>
    </cfRule>
  </conditionalFormatting>
  <conditionalFormatting sqref="G19:K19">
    <cfRule type="expression" dxfId="0" priority="1">
      <formula>IF($D$19="Autre précisez :",1,0)=1</formula>
    </cfRule>
  </conditionalFormatting>
  <dataValidations xWindow="1615" yWindow="838" count="26">
    <dataValidation type="list" allowBlank="1" showInputMessage="1" showErrorMessage="1" sqref="G65527 JC65527 SY65527 ACU65527 AMQ65527 AWM65527 BGI65527 BQE65527 CAA65527 CJW65527 CTS65527 DDO65527 DNK65527 DXG65527 EHC65527 EQY65527 FAU65527 FKQ65527 FUM65527 GEI65527 GOE65527 GYA65527 HHW65527 HRS65527 IBO65527 ILK65527 IVG65527 JFC65527 JOY65527 JYU65527 KIQ65527 KSM65527 LCI65527 LME65527 LWA65527 MFW65527 MPS65527 MZO65527 NJK65527 NTG65527 ODC65527 OMY65527 OWU65527 PGQ65527 PQM65527 QAI65527 QKE65527 QUA65527 RDW65527 RNS65527 RXO65527 SHK65527 SRG65527 TBC65527 TKY65527 TUU65527 UEQ65527 UOM65527 UYI65527 VIE65527 VSA65527 WBW65527 WLS65527 WVO65527 G131063 JC131063 SY131063 ACU131063 AMQ131063 AWM131063 BGI131063 BQE131063 CAA131063 CJW131063 CTS131063 DDO131063 DNK131063 DXG131063 EHC131063 EQY131063 FAU131063 FKQ131063 FUM131063 GEI131063 GOE131063 GYA131063 HHW131063 HRS131063 IBO131063 ILK131063 IVG131063 JFC131063 JOY131063 JYU131063 KIQ131063 KSM131063 LCI131063 LME131063 LWA131063 MFW131063 MPS131063 MZO131063 NJK131063 NTG131063 ODC131063 OMY131063 OWU131063 PGQ131063 PQM131063 QAI131063 QKE131063 QUA131063 RDW131063 RNS131063 RXO131063 SHK131063 SRG131063 TBC131063 TKY131063 TUU131063 UEQ131063 UOM131063 UYI131063 VIE131063 VSA131063 WBW131063 WLS131063 WVO131063 G196599 JC196599 SY196599 ACU196599 AMQ196599 AWM196599 BGI196599 BQE196599 CAA196599 CJW196599 CTS196599 DDO196599 DNK196599 DXG196599 EHC196599 EQY196599 FAU196599 FKQ196599 FUM196599 GEI196599 GOE196599 GYA196599 HHW196599 HRS196599 IBO196599 ILK196599 IVG196599 JFC196599 JOY196599 JYU196599 KIQ196599 KSM196599 LCI196599 LME196599 LWA196599 MFW196599 MPS196599 MZO196599 NJK196599 NTG196599 ODC196599 OMY196599 OWU196599 PGQ196599 PQM196599 QAI196599 QKE196599 QUA196599 RDW196599 RNS196599 RXO196599 SHK196599 SRG196599 TBC196599 TKY196599 TUU196599 UEQ196599 UOM196599 UYI196599 VIE196599 VSA196599 WBW196599 WLS196599 WVO196599 G262135 JC262135 SY262135 ACU262135 AMQ262135 AWM262135 BGI262135 BQE262135 CAA262135 CJW262135 CTS262135 DDO262135 DNK262135 DXG262135 EHC262135 EQY262135 FAU262135 FKQ262135 FUM262135 GEI262135 GOE262135 GYA262135 HHW262135 HRS262135 IBO262135 ILK262135 IVG262135 JFC262135 JOY262135 JYU262135 KIQ262135 KSM262135 LCI262135 LME262135 LWA262135 MFW262135 MPS262135 MZO262135 NJK262135 NTG262135 ODC262135 OMY262135 OWU262135 PGQ262135 PQM262135 QAI262135 QKE262135 QUA262135 RDW262135 RNS262135 RXO262135 SHK262135 SRG262135 TBC262135 TKY262135 TUU262135 UEQ262135 UOM262135 UYI262135 VIE262135 VSA262135 WBW262135 WLS262135 WVO262135 G327671 JC327671 SY327671 ACU327671 AMQ327671 AWM327671 BGI327671 BQE327671 CAA327671 CJW327671 CTS327671 DDO327671 DNK327671 DXG327671 EHC327671 EQY327671 FAU327671 FKQ327671 FUM327671 GEI327671 GOE327671 GYA327671 HHW327671 HRS327671 IBO327671 ILK327671 IVG327671 JFC327671 JOY327671 JYU327671 KIQ327671 KSM327671 LCI327671 LME327671 LWA327671 MFW327671 MPS327671 MZO327671 NJK327671 NTG327671 ODC327671 OMY327671 OWU327671 PGQ327671 PQM327671 QAI327671 QKE327671 QUA327671 RDW327671 RNS327671 RXO327671 SHK327671 SRG327671 TBC327671 TKY327671 TUU327671 UEQ327671 UOM327671 UYI327671 VIE327671 VSA327671 WBW327671 WLS327671 WVO327671 G393207 JC393207 SY393207 ACU393207 AMQ393207 AWM393207 BGI393207 BQE393207 CAA393207 CJW393207 CTS393207 DDO393207 DNK393207 DXG393207 EHC393207 EQY393207 FAU393207 FKQ393207 FUM393207 GEI393207 GOE393207 GYA393207 HHW393207 HRS393207 IBO393207 ILK393207 IVG393207 JFC393207 JOY393207 JYU393207 KIQ393207 KSM393207 LCI393207 LME393207 LWA393207 MFW393207 MPS393207 MZO393207 NJK393207 NTG393207 ODC393207 OMY393207 OWU393207 PGQ393207 PQM393207 QAI393207 QKE393207 QUA393207 RDW393207 RNS393207 RXO393207 SHK393207 SRG393207 TBC393207 TKY393207 TUU393207 UEQ393207 UOM393207 UYI393207 VIE393207 VSA393207 WBW393207 WLS393207 WVO393207 G458743 JC458743 SY458743 ACU458743 AMQ458743 AWM458743 BGI458743 BQE458743 CAA458743 CJW458743 CTS458743 DDO458743 DNK458743 DXG458743 EHC458743 EQY458743 FAU458743 FKQ458743 FUM458743 GEI458743 GOE458743 GYA458743 HHW458743 HRS458743 IBO458743 ILK458743 IVG458743 JFC458743 JOY458743 JYU458743 KIQ458743 KSM458743 LCI458743 LME458743 LWA458743 MFW458743 MPS458743 MZO458743 NJK458743 NTG458743 ODC458743 OMY458743 OWU458743 PGQ458743 PQM458743 QAI458743 QKE458743 QUA458743 RDW458743 RNS458743 RXO458743 SHK458743 SRG458743 TBC458743 TKY458743 TUU458743 UEQ458743 UOM458743 UYI458743 VIE458743 VSA458743 WBW458743 WLS458743 WVO458743 G524279 JC524279 SY524279 ACU524279 AMQ524279 AWM524279 BGI524279 BQE524279 CAA524279 CJW524279 CTS524279 DDO524279 DNK524279 DXG524279 EHC524279 EQY524279 FAU524279 FKQ524279 FUM524279 GEI524279 GOE524279 GYA524279 HHW524279 HRS524279 IBO524279 ILK524279 IVG524279 JFC524279 JOY524279 JYU524279 KIQ524279 KSM524279 LCI524279 LME524279 LWA524279 MFW524279 MPS524279 MZO524279 NJK524279 NTG524279 ODC524279 OMY524279 OWU524279 PGQ524279 PQM524279 QAI524279 QKE524279 QUA524279 RDW524279 RNS524279 RXO524279 SHK524279 SRG524279 TBC524279 TKY524279 TUU524279 UEQ524279 UOM524279 UYI524279 VIE524279 VSA524279 WBW524279 WLS524279 WVO524279 G589815 JC589815 SY589815 ACU589815 AMQ589815 AWM589815 BGI589815 BQE589815 CAA589815 CJW589815 CTS589815 DDO589815 DNK589815 DXG589815 EHC589815 EQY589815 FAU589815 FKQ589815 FUM589815 GEI589815 GOE589815 GYA589815 HHW589815 HRS589815 IBO589815 ILK589815 IVG589815 JFC589815 JOY589815 JYU589815 KIQ589815 KSM589815 LCI589815 LME589815 LWA589815 MFW589815 MPS589815 MZO589815 NJK589815 NTG589815 ODC589815 OMY589815 OWU589815 PGQ589815 PQM589815 QAI589815 QKE589815 QUA589815 RDW589815 RNS589815 RXO589815 SHK589815 SRG589815 TBC589815 TKY589815 TUU589815 UEQ589815 UOM589815 UYI589815 VIE589815 VSA589815 WBW589815 WLS589815 WVO589815 G655351 JC655351 SY655351 ACU655351 AMQ655351 AWM655351 BGI655351 BQE655351 CAA655351 CJW655351 CTS655351 DDO655351 DNK655351 DXG655351 EHC655351 EQY655351 FAU655351 FKQ655351 FUM655351 GEI655351 GOE655351 GYA655351 HHW655351 HRS655351 IBO655351 ILK655351 IVG655351 JFC655351 JOY655351 JYU655351 KIQ655351 KSM655351 LCI655351 LME655351 LWA655351 MFW655351 MPS655351 MZO655351 NJK655351 NTG655351 ODC655351 OMY655351 OWU655351 PGQ655351 PQM655351 QAI655351 QKE655351 QUA655351 RDW655351 RNS655351 RXO655351 SHK655351 SRG655351 TBC655351 TKY655351 TUU655351 UEQ655351 UOM655351 UYI655351 VIE655351 VSA655351 WBW655351 WLS655351 WVO655351 G720887 JC720887 SY720887 ACU720887 AMQ720887 AWM720887 BGI720887 BQE720887 CAA720887 CJW720887 CTS720887 DDO720887 DNK720887 DXG720887 EHC720887 EQY720887 FAU720887 FKQ720887 FUM720887 GEI720887 GOE720887 GYA720887 HHW720887 HRS720887 IBO720887 ILK720887 IVG720887 JFC720887 JOY720887 JYU720887 KIQ720887 KSM720887 LCI720887 LME720887 LWA720887 MFW720887 MPS720887 MZO720887 NJK720887 NTG720887 ODC720887 OMY720887 OWU720887 PGQ720887 PQM720887 QAI720887 QKE720887 QUA720887 RDW720887 RNS720887 RXO720887 SHK720887 SRG720887 TBC720887 TKY720887 TUU720887 UEQ720887 UOM720887 UYI720887 VIE720887 VSA720887 WBW720887 WLS720887 WVO720887 G786423 JC786423 SY786423 ACU786423 AMQ786423 AWM786423 BGI786423 BQE786423 CAA786423 CJW786423 CTS786423 DDO786423 DNK786423 DXG786423 EHC786423 EQY786423 FAU786423 FKQ786423 FUM786423 GEI786423 GOE786423 GYA786423 HHW786423 HRS786423 IBO786423 ILK786423 IVG786423 JFC786423 JOY786423 JYU786423 KIQ786423 KSM786423 LCI786423 LME786423 LWA786423 MFW786423 MPS786423 MZO786423 NJK786423 NTG786423 ODC786423 OMY786423 OWU786423 PGQ786423 PQM786423 QAI786423 QKE786423 QUA786423 RDW786423 RNS786423 RXO786423 SHK786423 SRG786423 TBC786423 TKY786423 TUU786423 UEQ786423 UOM786423 UYI786423 VIE786423 VSA786423 WBW786423 WLS786423 WVO786423 G851959 JC851959 SY851959 ACU851959 AMQ851959 AWM851959 BGI851959 BQE851959 CAA851959 CJW851959 CTS851959 DDO851959 DNK851959 DXG851959 EHC851959 EQY851959 FAU851959 FKQ851959 FUM851959 GEI851959 GOE851959 GYA851959 HHW851959 HRS851959 IBO851959 ILK851959 IVG851959 JFC851959 JOY851959 JYU851959 KIQ851959 KSM851959 LCI851959 LME851959 LWA851959 MFW851959 MPS851959 MZO851959 NJK851959 NTG851959 ODC851959 OMY851959 OWU851959 PGQ851959 PQM851959 QAI851959 QKE851959 QUA851959 RDW851959 RNS851959 RXO851959 SHK851959 SRG851959 TBC851959 TKY851959 TUU851959 UEQ851959 UOM851959 UYI851959 VIE851959 VSA851959 WBW851959 WLS851959 WVO851959 G917495 JC917495 SY917495 ACU917495 AMQ917495 AWM917495 BGI917495 BQE917495 CAA917495 CJW917495 CTS917495 DDO917495 DNK917495 DXG917495 EHC917495 EQY917495 FAU917495 FKQ917495 FUM917495 GEI917495 GOE917495 GYA917495 HHW917495 HRS917495 IBO917495 ILK917495 IVG917495 JFC917495 JOY917495 JYU917495 KIQ917495 KSM917495 LCI917495 LME917495 LWA917495 MFW917495 MPS917495 MZO917495 NJK917495 NTG917495 ODC917495 OMY917495 OWU917495 PGQ917495 PQM917495 QAI917495 QKE917495 QUA917495 RDW917495 RNS917495 RXO917495 SHK917495 SRG917495 TBC917495 TKY917495 TUU917495 UEQ917495 UOM917495 UYI917495 VIE917495 VSA917495 WBW917495 WLS917495 WVO917495 G983031 JC983031 SY983031 ACU983031 AMQ983031 AWM983031 BGI983031 BQE983031 CAA983031 CJW983031 CTS983031 DDO983031 DNK983031 DXG983031 EHC983031 EQY983031 FAU983031 FKQ983031 FUM983031 GEI983031 GOE983031 GYA983031 HHW983031 HRS983031 IBO983031 ILK983031 IVG983031 JFC983031 JOY983031 JYU983031 KIQ983031 KSM983031 LCI983031 LME983031 LWA983031 MFW983031 MPS983031 MZO983031 NJK983031 NTG983031 ODC983031 OMY983031 OWU983031 PGQ983031 PQM983031 QAI983031 QKE983031 QUA983031 RDW983031 RNS983031 RXO983031 SHK983031 SRG983031 TBC983031 TKY983031 TUU983031 UEQ983031 UOM983031 UYI983031 VIE983031 VSA983031 WBW983031 WLS983031 WVO983031 G65477 JC65477 SY65477 ACU65477 AMQ65477 AWM65477 BGI65477 BQE65477 CAA65477 CJW65477 CTS65477 DDO65477 DNK65477 DXG65477 EHC65477 EQY65477 FAU65477 FKQ65477 FUM65477 GEI65477 GOE65477 GYA65477 HHW65477 HRS65477 IBO65477 ILK65477 IVG65477 JFC65477 JOY65477 JYU65477 KIQ65477 KSM65477 LCI65477 LME65477 LWA65477 MFW65477 MPS65477 MZO65477 NJK65477 NTG65477 ODC65477 OMY65477 OWU65477 PGQ65477 PQM65477 QAI65477 QKE65477 QUA65477 RDW65477 RNS65477 RXO65477 SHK65477 SRG65477 TBC65477 TKY65477 TUU65477 UEQ65477 UOM65477 UYI65477 VIE65477 VSA65477 WBW65477 WLS65477 WVO65477 G131013 JC131013 SY131013 ACU131013 AMQ131013 AWM131013 BGI131013 BQE131013 CAA131013 CJW131013 CTS131013 DDO131013 DNK131013 DXG131013 EHC131013 EQY131013 FAU131013 FKQ131013 FUM131013 GEI131013 GOE131013 GYA131013 HHW131013 HRS131013 IBO131013 ILK131013 IVG131013 JFC131013 JOY131013 JYU131013 KIQ131013 KSM131013 LCI131013 LME131013 LWA131013 MFW131013 MPS131013 MZO131013 NJK131013 NTG131013 ODC131013 OMY131013 OWU131013 PGQ131013 PQM131013 QAI131013 QKE131013 QUA131013 RDW131013 RNS131013 RXO131013 SHK131013 SRG131013 TBC131013 TKY131013 TUU131013 UEQ131013 UOM131013 UYI131013 VIE131013 VSA131013 WBW131013 WLS131013 WVO131013 G196549 JC196549 SY196549 ACU196549 AMQ196549 AWM196549 BGI196549 BQE196549 CAA196549 CJW196549 CTS196549 DDO196549 DNK196549 DXG196549 EHC196549 EQY196549 FAU196549 FKQ196549 FUM196549 GEI196549 GOE196549 GYA196549 HHW196549 HRS196549 IBO196549 ILK196549 IVG196549 JFC196549 JOY196549 JYU196549 KIQ196549 KSM196549 LCI196549 LME196549 LWA196549 MFW196549 MPS196549 MZO196549 NJK196549 NTG196549 ODC196549 OMY196549 OWU196549 PGQ196549 PQM196549 QAI196549 QKE196549 QUA196549 RDW196549 RNS196549 RXO196549 SHK196549 SRG196549 TBC196549 TKY196549 TUU196549 UEQ196549 UOM196549 UYI196549 VIE196549 VSA196549 WBW196549 WLS196549 WVO196549 G262085 JC262085 SY262085 ACU262085 AMQ262085 AWM262085 BGI262085 BQE262085 CAA262085 CJW262085 CTS262085 DDO262085 DNK262085 DXG262085 EHC262085 EQY262085 FAU262085 FKQ262085 FUM262085 GEI262085 GOE262085 GYA262085 HHW262085 HRS262085 IBO262085 ILK262085 IVG262085 JFC262085 JOY262085 JYU262085 KIQ262085 KSM262085 LCI262085 LME262085 LWA262085 MFW262085 MPS262085 MZO262085 NJK262085 NTG262085 ODC262085 OMY262085 OWU262085 PGQ262085 PQM262085 QAI262085 QKE262085 QUA262085 RDW262085 RNS262085 RXO262085 SHK262085 SRG262085 TBC262085 TKY262085 TUU262085 UEQ262085 UOM262085 UYI262085 VIE262085 VSA262085 WBW262085 WLS262085 WVO262085 G327621 JC327621 SY327621 ACU327621 AMQ327621 AWM327621 BGI327621 BQE327621 CAA327621 CJW327621 CTS327621 DDO327621 DNK327621 DXG327621 EHC327621 EQY327621 FAU327621 FKQ327621 FUM327621 GEI327621 GOE327621 GYA327621 HHW327621 HRS327621 IBO327621 ILK327621 IVG327621 JFC327621 JOY327621 JYU327621 KIQ327621 KSM327621 LCI327621 LME327621 LWA327621 MFW327621 MPS327621 MZO327621 NJK327621 NTG327621 ODC327621 OMY327621 OWU327621 PGQ327621 PQM327621 QAI327621 QKE327621 QUA327621 RDW327621 RNS327621 RXO327621 SHK327621 SRG327621 TBC327621 TKY327621 TUU327621 UEQ327621 UOM327621 UYI327621 VIE327621 VSA327621 WBW327621 WLS327621 WVO327621 G393157 JC393157 SY393157 ACU393157 AMQ393157 AWM393157 BGI393157 BQE393157 CAA393157 CJW393157 CTS393157 DDO393157 DNK393157 DXG393157 EHC393157 EQY393157 FAU393157 FKQ393157 FUM393157 GEI393157 GOE393157 GYA393157 HHW393157 HRS393157 IBO393157 ILK393157 IVG393157 JFC393157 JOY393157 JYU393157 KIQ393157 KSM393157 LCI393157 LME393157 LWA393157 MFW393157 MPS393157 MZO393157 NJK393157 NTG393157 ODC393157 OMY393157 OWU393157 PGQ393157 PQM393157 QAI393157 QKE393157 QUA393157 RDW393157 RNS393157 RXO393157 SHK393157 SRG393157 TBC393157 TKY393157 TUU393157 UEQ393157 UOM393157 UYI393157 VIE393157 VSA393157 WBW393157 WLS393157 WVO393157 G458693 JC458693 SY458693 ACU458693 AMQ458693 AWM458693 BGI458693 BQE458693 CAA458693 CJW458693 CTS458693 DDO458693 DNK458693 DXG458693 EHC458693 EQY458693 FAU458693 FKQ458693 FUM458693 GEI458693 GOE458693 GYA458693 HHW458693 HRS458693 IBO458693 ILK458693 IVG458693 JFC458693 JOY458693 JYU458693 KIQ458693 KSM458693 LCI458693 LME458693 LWA458693 MFW458693 MPS458693 MZO458693 NJK458693 NTG458693 ODC458693 OMY458693 OWU458693 PGQ458693 PQM458693 QAI458693 QKE458693 QUA458693 RDW458693 RNS458693 RXO458693 SHK458693 SRG458693 TBC458693 TKY458693 TUU458693 UEQ458693 UOM458693 UYI458693 VIE458693 VSA458693 WBW458693 WLS458693 WVO458693 G524229 JC524229 SY524229 ACU524229 AMQ524229 AWM524229 BGI524229 BQE524229 CAA524229 CJW524229 CTS524229 DDO524229 DNK524229 DXG524229 EHC524229 EQY524229 FAU524229 FKQ524229 FUM524229 GEI524229 GOE524229 GYA524229 HHW524229 HRS524229 IBO524229 ILK524229 IVG524229 JFC524229 JOY524229 JYU524229 KIQ524229 KSM524229 LCI524229 LME524229 LWA524229 MFW524229 MPS524229 MZO524229 NJK524229 NTG524229 ODC524229 OMY524229 OWU524229 PGQ524229 PQM524229 QAI524229 QKE524229 QUA524229 RDW524229 RNS524229 RXO524229 SHK524229 SRG524229 TBC524229 TKY524229 TUU524229 UEQ524229 UOM524229 UYI524229 VIE524229 VSA524229 WBW524229 WLS524229 WVO524229 G589765 JC589765 SY589765 ACU589765 AMQ589765 AWM589765 BGI589765 BQE589765 CAA589765 CJW589765 CTS589765 DDO589765 DNK589765 DXG589765 EHC589765 EQY589765 FAU589765 FKQ589765 FUM589765 GEI589765 GOE589765 GYA589765 HHW589765 HRS589765 IBO589765 ILK589765 IVG589765 JFC589765 JOY589765 JYU589765 KIQ589765 KSM589765 LCI589765 LME589765 LWA589765 MFW589765 MPS589765 MZO589765 NJK589765 NTG589765 ODC589765 OMY589765 OWU589765 PGQ589765 PQM589765 QAI589765 QKE589765 QUA589765 RDW589765 RNS589765 RXO589765 SHK589765 SRG589765 TBC589765 TKY589765 TUU589765 UEQ589765 UOM589765 UYI589765 VIE589765 VSA589765 WBW589765 WLS589765 WVO589765 G655301 JC655301 SY655301 ACU655301 AMQ655301 AWM655301 BGI655301 BQE655301 CAA655301 CJW655301 CTS655301 DDO655301 DNK655301 DXG655301 EHC655301 EQY655301 FAU655301 FKQ655301 FUM655301 GEI655301 GOE655301 GYA655301 HHW655301 HRS655301 IBO655301 ILK655301 IVG655301 JFC655301 JOY655301 JYU655301 KIQ655301 KSM655301 LCI655301 LME655301 LWA655301 MFW655301 MPS655301 MZO655301 NJK655301 NTG655301 ODC655301 OMY655301 OWU655301 PGQ655301 PQM655301 QAI655301 QKE655301 QUA655301 RDW655301 RNS655301 RXO655301 SHK655301 SRG655301 TBC655301 TKY655301 TUU655301 UEQ655301 UOM655301 UYI655301 VIE655301 VSA655301 WBW655301 WLS655301 WVO655301 G720837 JC720837 SY720837 ACU720837 AMQ720837 AWM720837 BGI720837 BQE720837 CAA720837 CJW720837 CTS720837 DDO720837 DNK720837 DXG720837 EHC720837 EQY720837 FAU720837 FKQ720837 FUM720837 GEI720837 GOE720837 GYA720837 HHW720837 HRS720837 IBO720837 ILK720837 IVG720837 JFC720837 JOY720837 JYU720837 KIQ720837 KSM720837 LCI720837 LME720837 LWA720837 MFW720837 MPS720837 MZO720837 NJK720837 NTG720837 ODC720837 OMY720837 OWU720837 PGQ720837 PQM720837 QAI720837 QKE720837 QUA720837 RDW720837 RNS720837 RXO720837 SHK720837 SRG720837 TBC720837 TKY720837 TUU720837 UEQ720837 UOM720837 UYI720837 VIE720837 VSA720837 WBW720837 WLS720837 WVO720837 G786373 JC786373 SY786373 ACU786373 AMQ786373 AWM786373 BGI786373 BQE786373 CAA786373 CJW786373 CTS786373 DDO786373 DNK786373 DXG786373 EHC786373 EQY786373 FAU786373 FKQ786373 FUM786373 GEI786373 GOE786373 GYA786373 HHW786373 HRS786373 IBO786373 ILK786373 IVG786373 JFC786373 JOY786373 JYU786373 KIQ786373 KSM786373 LCI786373 LME786373 LWA786373 MFW786373 MPS786373 MZO786373 NJK786373 NTG786373 ODC786373 OMY786373 OWU786373 PGQ786373 PQM786373 QAI786373 QKE786373 QUA786373 RDW786373 RNS786373 RXO786373 SHK786373 SRG786373 TBC786373 TKY786373 TUU786373 UEQ786373 UOM786373 UYI786373 VIE786373 VSA786373 WBW786373 WLS786373 WVO786373 G851909 JC851909 SY851909 ACU851909 AMQ851909 AWM851909 BGI851909 BQE851909 CAA851909 CJW851909 CTS851909 DDO851909 DNK851909 DXG851909 EHC851909 EQY851909 FAU851909 FKQ851909 FUM851909 GEI851909 GOE851909 GYA851909 HHW851909 HRS851909 IBO851909 ILK851909 IVG851909 JFC851909 JOY851909 JYU851909 KIQ851909 KSM851909 LCI851909 LME851909 LWA851909 MFW851909 MPS851909 MZO851909 NJK851909 NTG851909 ODC851909 OMY851909 OWU851909 PGQ851909 PQM851909 QAI851909 QKE851909 QUA851909 RDW851909 RNS851909 RXO851909 SHK851909 SRG851909 TBC851909 TKY851909 TUU851909 UEQ851909 UOM851909 UYI851909 VIE851909 VSA851909 WBW851909 WLS851909 WVO851909 G917445 JC917445 SY917445 ACU917445 AMQ917445 AWM917445 BGI917445 BQE917445 CAA917445 CJW917445 CTS917445 DDO917445 DNK917445 DXG917445 EHC917445 EQY917445 FAU917445 FKQ917445 FUM917445 GEI917445 GOE917445 GYA917445 HHW917445 HRS917445 IBO917445 ILK917445 IVG917445 JFC917445 JOY917445 JYU917445 KIQ917445 KSM917445 LCI917445 LME917445 LWA917445 MFW917445 MPS917445 MZO917445 NJK917445 NTG917445 ODC917445 OMY917445 OWU917445 PGQ917445 PQM917445 QAI917445 QKE917445 QUA917445 RDW917445 RNS917445 RXO917445 SHK917445 SRG917445 TBC917445 TKY917445 TUU917445 UEQ917445 UOM917445 UYI917445 VIE917445 VSA917445 WBW917445 WLS917445 WVO917445 G982981 JC982981 SY982981 ACU982981 AMQ982981 AWM982981 BGI982981 BQE982981 CAA982981 CJW982981 CTS982981 DDO982981 DNK982981 DXG982981 EHC982981 EQY982981 FAU982981 FKQ982981 FUM982981 GEI982981 GOE982981 GYA982981 HHW982981 HRS982981 IBO982981 ILK982981 IVG982981 JFC982981 JOY982981 JYU982981 KIQ982981 KSM982981 LCI982981 LME982981 LWA982981 MFW982981 MPS982981 MZO982981 NJK982981 NTG982981 ODC982981 OMY982981 OWU982981 PGQ982981 PQM982981 QAI982981 QKE982981 QUA982981 RDW982981 RNS982981 RXO982981 SHK982981 SRG982981 TBC982981 TKY982981 TUU982981 UEQ982981 UOM982981 UYI982981 VIE982981 VSA982981 WBW982981 WLS982981 WVO982981">
      <formula1>#REF!</formula1>
    </dataValidation>
    <dataValidation type="list" allowBlank="1" showInputMessage="1" showErrorMessage="1" sqref="WVS983177:WVT983177 D65671:E65672 IZ65671:JA65672 SV65671:SW65672 ACR65671:ACS65672 AMN65671:AMO65672 AWJ65671:AWK65672 BGF65671:BGG65672 BQB65671:BQC65672 BZX65671:BZY65672 CJT65671:CJU65672 CTP65671:CTQ65672 DDL65671:DDM65672 DNH65671:DNI65672 DXD65671:DXE65672 EGZ65671:EHA65672 EQV65671:EQW65672 FAR65671:FAS65672 FKN65671:FKO65672 FUJ65671:FUK65672 GEF65671:GEG65672 GOB65671:GOC65672 GXX65671:GXY65672 HHT65671:HHU65672 HRP65671:HRQ65672 IBL65671:IBM65672 ILH65671:ILI65672 IVD65671:IVE65672 JEZ65671:JFA65672 JOV65671:JOW65672 JYR65671:JYS65672 KIN65671:KIO65672 KSJ65671:KSK65672 LCF65671:LCG65672 LMB65671:LMC65672 LVX65671:LVY65672 MFT65671:MFU65672 MPP65671:MPQ65672 MZL65671:MZM65672 NJH65671:NJI65672 NTD65671:NTE65672 OCZ65671:ODA65672 OMV65671:OMW65672 OWR65671:OWS65672 PGN65671:PGO65672 PQJ65671:PQK65672 QAF65671:QAG65672 QKB65671:QKC65672 QTX65671:QTY65672 RDT65671:RDU65672 RNP65671:RNQ65672 RXL65671:RXM65672 SHH65671:SHI65672 SRD65671:SRE65672 TAZ65671:TBA65672 TKV65671:TKW65672 TUR65671:TUS65672 UEN65671:UEO65672 UOJ65671:UOK65672 UYF65671:UYG65672 VIB65671:VIC65672 VRX65671:VRY65672 WBT65671:WBU65672 WLP65671:WLQ65672 WVL65671:WVM65672 D131207:E131208 IZ131207:JA131208 SV131207:SW131208 ACR131207:ACS131208 AMN131207:AMO131208 AWJ131207:AWK131208 BGF131207:BGG131208 BQB131207:BQC131208 BZX131207:BZY131208 CJT131207:CJU131208 CTP131207:CTQ131208 DDL131207:DDM131208 DNH131207:DNI131208 DXD131207:DXE131208 EGZ131207:EHA131208 EQV131207:EQW131208 FAR131207:FAS131208 FKN131207:FKO131208 FUJ131207:FUK131208 GEF131207:GEG131208 GOB131207:GOC131208 GXX131207:GXY131208 HHT131207:HHU131208 HRP131207:HRQ131208 IBL131207:IBM131208 ILH131207:ILI131208 IVD131207:IVE131208 JEZ131207:JFA131208 JOV131207:JOW131208 JYR131207:JYS131208 KIN131207:KIO131208 KSJ131207:KSK131208 LCF131207:LCG131208 LMB131207:LMC131208 LVX131207:LVY131208 MFT131207:MFU131208 MPP131207:MPQ131208 MZL131207:MZM131208 NJH131207:NJI131208 NTD131207:NTE131208 OCZ131207:ODA131208 OMV131207:OMW131208 OWR131207:OWS131208 PGN131207:PGO131208 PQJ131207:PQK131208 QAF131207:QAG131208 QKB131207:QKC131208 QTX131207:QTY131208 RDT131207:RDU131208 RNP131207:RNQ131208 RXL131207:RXM131208 SHH131207:SHI131208 SRD131207:SRE131208 TAZ131207:TBA131208 TKV131207:TKW131208 TUR131207:TUS131208 UEN131207:UEO131208 UOJ131207:UOK131208 UYF131207:UYG131208 VIB131207:VIC131208 VRX131207:VRY131208 WBT131207:WBU131208 WLP131207:WLQ131208 WVL131207:WVM131208 D196743:E196744 IZ196743:JA196744 SV196743:SW196744 ACR196743:ACS196744 AMN196743:AMO196744 AWJ196743:AWK196744 BGF196743:BGG196744 BQB196743:BQC196744 BZX196743:BZY196744 CJT196743:CJU196744 CTP196743:CTQ196744 DDL196743:DDM196744 DNH196743:DNI196744 DXD196743:DXE196744 EGZ196743:EHA196744 EQV196743:EQW196744 FAR196743:FAS196744 FKN196743:FKO196744 FUJ196743:FUK196744 GEF196743:GEG196744 GOB196743:GOC196744 GXX196743:GXY196744 HHT196743:HHU196744 HRP196743:HRQ196744 IBL196743:IBM196744 ILH196743:ILI196744 IVD196743:IVE196744 JEZ196743:JFA196744 JOV196743:JOW196744 JYR196743:JYS196744 KIN196743:KIO196744 KSJ196743:KSK196744 LCF196743:LCG196744 LMB196743:LMC196744 LVX196743:LVY196744 MFT196743:MFU196744 MPP196743:MPQ196744 MZL196743:MZM196744 NJH196743:NJI196744 NTD196743:NTE196744 OCZ196743:ODA196744 OMV196743:OMW196744 OWR196743:OWS196744 PGN196743:PGO196744 PQJ196743:PQK196744 QAF196743:QAG196744 QKB196743:QKC196744 QTX196743:QTY196744 RDT196743:RDU196744 RNP196743:RNQ196744 RXL196743:RXM196744 SHH196743:SHI196744 SRD196743:SRE196744 TAZ196743:TBA196744 TKV196743:TKW196744 TUR196743:TUS196744 UEN196743:UEO196744 UOJ196743:UOK196744 UYF196743:UYG196744 VIB196743:VIC196744 VRX196743:VRY196744 WBT196743:WBU196744 WLP196743:WLQ196744 WVL196743:WVM196744 D262279:E262280 IZ262279:JA262280 SV262279:SW262280 ACR262279:ACS262280 AMN262279:AMO262280 AWJ262279:AWK262280 BGF262279:BGG262280 BQB262279:BQC262280 BZX262279:BZY262280 CJT262279:CJU262280 CTP262279:CTQ262280 DDL262279:DDM262280 DNH262279:DNI262280 DXD262279:DXE262280 EGZ262279:EHA262280 EQV262279:EQW262280 FAR262279:FAS262280 FKN262279:FKO262280 FUJ262279:FUK262280 GEF262279:GEG262280 GOB262279:GOC262280 GXX262279:GXY262280 HHT262279:HHU262280 HRP262279:HRQ262280 IBL262279:IBM262280 ILH262279:ILI262280 IVD262279:IVE262280 JEZ262279:JFA262280 JOV262279:JOW262280 JYR262279:JYS262280 KIN262279:KIO262280 KSJ262279:KSK262280 LCF262279:LCG262280 LMB262279:LMC262280 LVX262279:LVY262280 MFT262279:MFU262280 MPP262279:MPQ262280 MZL262279:MZM262280 NJH262279:NJI262280 NTD262279:NTE262280 OCZ262279:ODA262280 OMV262279:OMW262280 OWR262279:OWS262280 PGN262279:PGO262280 PQJ262279:PQK262280 QAF262279:QAG262280 QKB262279:QKC262280 QTX262279:QTY262280 RDT262279:RDU262280 RNP262279:RNQ262280 RXL262279:RXM262280 SHH262279:SHI262280 SRD262279:SRE262280 TAZ262279:TBA262280 TKV262279:TKW262280 TUR262279:TUS262280 UEN262279:UEO262280 UOJ262279:UOK262280 UYF262279:UYG262280 VIB262279:VIC262280 VRX262279:VRY262280 WBT262279:WBU262280 WLP262279:WLQ262280 WVL262279:WVM262280 D327815:E327816 IZ327815:JA327816 SV327815:SW327816 ACR327815:ACS327816 AMN327815:AMO327816 AWJ327815:AWK327816 BGF327815:BGG327816 BQB327815:BQC327816 BZX327815:BZY327816 CJT327815:CJU327816 CTP327815:CTQ327816 DDL327815:DDM327816 DNH327815:DNI327816 DXD327815:DXE327816 EGZ327815:EHA327816 EQV327815:EQW327816 FAR327815:FAS327816 FKN327815:FKO327816 FUJ327815:FUK327816 GEF327815:GEG327816 GOB327815:GOC327816 GXX327815:GXY327816 HHT327815:HHU327816 HRP327815:HRQ327816 IBL327815:IBM327816 ILH327815:ILI327816 IVD327815:IVE327816 JEZ327815:JFA327816 JOV327815:JOW327816 JYR327815:JYS327816 KIN327815:KIO327816 KSJ327815:KSK327816 LCF327815:LCG327816 LMB327815:LMC327816 LVX327815:LVY327816 MFT327815:MFU327816 MPP327815:MPQ327816 MZL327815:MZM327816 NJH327815:NJI327816 NTD327815:NTE327816 OCZ327815:ODA327816 OMV327815:OMW327816 OWR327815:OWS327816 PGN327815:PGO327816 PQJ327815:PQK327816 QAF327815:QAG327816 QKB327815:QKC327816 QTX327815:QTY327816 RDT327815:RDU327816 RNP327815:RNQ327816 RXL327815:RXM327816 SHH327815:SHI327816 SRD327815:SRE327816 TAZ327815:TBA327816 TKV327815:TKW327816 TUR327815:TUS327816 UEN327815:UEO327816 UOJ327815:UOK327816 UYF327815:UYG327816 VIB327815:VIC327816 VRX327815:VRY327816 WBT327815:WBU327816 WLP327815:WLQ327816 WVL327815:WVM327816 D393351:E393352 IZ393351:JA393352 SV393351:SW393352 ACR393351:ACS393352 AMN393351:AMO393352 AWJ393351:AWK393352 BGF393351:BGG393352 BQB393351:BQC393352 BZX393351:BZY393352 CJT393351:CJU393352 CTP393351:CTQ393352 DDL393351:DDM393352 DNH393351:DNI393352 DXD393351:DXE393352 EGZ393351:EHA393352 EQV393351:EQW393352 FAR393351:FAS393352 FKN393351:FKO393352 FUJ393351:FUK393352 GEF393351:GEG393352 GOB393351:GOC393352 GXX393351:GXY393352 HHT393351:HHU393352 HRP393351:HRQ393352 IBL393351:IBM393352 ILH393351:ILI393352 IVD393351:IVE393352 JEZ393351:JFA393352 JOV393351:JOW393352 JYR393351:JYS393352 KIN393351:KIO393352 KSJ393351:KSK393352 LCF393351:LCG393352 LMB393351:LMC393352 LVX393351:LVY393352 MFT393351:MFU393352 MPP393351:MPQ393352 MZL393351:MZM393352 NJH393351:NJI393352 NTD393351:NTE393352 OCZ393351:ODA393352 OMV393351:OMW393352 OWR393351:OWS393352 PGN393351:PGO393352 PQJ393351:PQK393352 QAF393351:QAG393352 QKB393351:QKC393352 QTX393351:QTY393352 RDT393351:RDU393352 RNP393351:RNQ393352 RXL393351:RXM393352 SHH393351:SHI393352 SRD393351:SRE393352 TAZ393351:TBA393352 TKV393351:TKW393352 TUR393351:TUS393352 UEN393351:UEO393352 UOJ393351:UOK393352 UYF393351:UYG393352 VIB393351:VIC393352 VRX393351:VRY393352 WBT393351:WBU393352 WLP393351:WLQ393352 WVL393351:WVM393352 D458887:E458888 IZ458887:JA458888 SV458887:SW458888 ACR458887:ACS458888 AMN458887:AMO458888 AWJ458887:AWK458888 BGF458887:BGG458888 BQB458887:BQC458888 BZX458887:BZY458888 CJT458887:CJU458888 CTP458887:CTQ458888 DDL458887:DDM458888 DNH458887:DNI458888 DXD458887:DXE458888 EGZ458887:EHA458888 EQV458887:EQW458888 FAR458887:FAS458888 FKN458887:FKO458888 FUJ458887:FUK458888 GEF458887:GEG458888 GOB458887:GOC458888 GXX458887:GXY458888 HHT458887:HHU458888 HRP458887:HRQ458888 IBL458887:IBM458888 ILH458887:ILI458888 IVD458887:IVE458888 JEZ458887:JFA458888 JOV458887:JOW458888 JYR458887:JYS458888 KIN458887:KIO458888 KSJ458887:KSK458888 LCF458887:LCG458888 LMB458887:LMC458888 LVX458887:LVY458888 MFT458887:MFU458888 MPP458887:MPQ458888 MZL458887:MZM458888 NJH458887:NJI458888 NTD458887:NTE458888 OCZ458887:ODA458888 OMV458887:OMW458888 OWR458887:OWS458888 PGN458887:PGO458888 PQJ458887:PQK458888 QAF458887:QAG458888 QKB458887:QKC458888 QTX458887:QTY458888 RDT458887:RDU458888 RNP458887:RNQ458888 RXL458887:RXM458888 SHH458887:SHI458888 SRD458887:SRE458888 TAZ458887:TBA458888 TKV458887:TKW458888 TUR458887:TUS458888 UEN458887:UEO458888 UOJ458887:UOK458888 UYF458887:UYG458888 VIB458887:VIC458888 VRX458887:VRY458888 WBT458887:WBU458888 WLP458887:WLQ458888 WVL458887:WVM458888 D524423:E524424 IZ524423:JA524424 SV524423:SW524424 ACR524423:ACS524424 AMN524423:AMO524424 AWJ524423:AWK524424 BGF524423:BGG524424 BQB524423:BQC524424 BZX524423:BZY524424 CJT524423:CJU524424 CTP524423:CTQ524424 DDL524423:DDM524424 DNH524423:DNI524424 DXD524423:DXE524424 EGZ524423:EHA524424 EQV524423:EQW524424 FAR524423:FAS524424 FKN524423:FKO524424 FUJ524423:FUK524424 GEF524423:GEG524424 GOB524423:GOC524424 GXX524423:GXY524424 HHT524423:HHU524424 HRP524423:HRQ524424 IBL524423:IBM524424 ILH524423:ILI524424 IVD524423:IVE524424 JEZ524423:JFA524424 JOV524423:JOW524424 JYR524423:JYS524424 KIN524423:KIO524424 KSJ524423:KSK524424 LCF524423:LCG524424 LMB524423:LMC524424 LVX524423:LVY524424 MFT524423:MFU524424 MPP524423:MPQ524424 MZL524423:MZM524424 NJH524423:NJI524424 NTD524423:NTE524424 OCZ524423:ODA524424 OMV524423:OMW524424 OWR524423:OWS524424 PGN524423:PGO524424 PQJ524423:PQK524424 QAF524423:QAG524424 QKB524423:QKC524424 QTX524423:QTY524424 RDT524423:RDU524424 RNP524423:RNQ524424 RXL524423:RXM524424 SHH524423:SHI524424 SRD524423:SRE524424 TAZ524423:TBA524424 TKV524423:TKW524424 TUR524423:TUS524424 UEN524423:UEO524424 UOJ524423:UOK524424 UYF524423:UYG524424 VIB524423:VIC524424 VRX524423:VRY524424 WBT524423:WBU524424 WLP524423:WLQ524424 WVL524423:WVM524424 D589959:E589960 IZ589959:JA589960 SV589959:SW589960 ACR589959:ACS589960 AMN589959:AMO589960 AWJ589959:AWK589960 BGF589959:BGG589960 BQB589959:BQC589960 BZX589959:BZY589960 CJT589959:CJU589960 CTP589959:CTQ589960 DDL589959:DDM589960 DNH589959:DNI589960 DXD589959:DXE589960 EGZ589959:EHA589960 EQV589959:EQW589960 FAR589959:FAS589960 FKN589959:FKO589960 FUJ589959:FUK589960 GEF589959:GEG589960 GOB589959:GOC589960 GXX589959:GXY589960 HHT589959:HHU589960 HRP589959:HRQ589960 IBL589959:IBM589960 ILH589959:ILI589960 IVD589959:IVE589960 JEZ589959:JFA589960 JOV589959:JOW589960 JYR589959:JYS589960 KIN589959:KIO589960 KSJ589959:KSK589960 LCF589959:LCG589960 LMB589959:LMC589960 LVX589959:LVY589960 MFT589959:MFU589960 MPP589959:MPQ589960 MZL589959:MZM589960 NJH589959:NJI589960 NTD589959:NTE589960 OCZ589959:ODA589960 OMV589959:OMW589960 OWR589959:OWS589960 PGN589959:PGO589960 PQJ589959:PQK589960 QAF589959:QAG589960 QKB589959:QKC589960 QTX589959:QTY589960 RDT589959:RDU589960 RNP589959:RNQ589960 RXL589959:RXM589960 SHH589959:SHI589960 SRD589959:SRE589960 TAZ589959:TBA589960 TKV589959:TKW589960 TUR589959:TUS589960 UEN589959:UEO589960 UOJ589959:UOK589960 UYF589959:UYG589960 VIB589959:VIC589960 VRX589959:VRY589960 WBT589959:WBU589960 WLP589959:WLQ589960 WVL589959:WVM589960 D655495:E655496 IZ655495:JA655496 SV655495:SW655496 ACR655495:ACS655496 AMN655495:AMO655496 AWJ655495:AWK655496 BGF655495:BGG655496 BQB655495:BQC655496 BZX655495:BZY655496 CJT655495:CJU655496 CTP655495:CTQ655496 DDL655495:DDM655496 DNH655495:DNI655496 DXD655495:DXE655496 EGZ655495:EHA655496 EQV655495:EQW655496 FAR655495:FAS655496 FKN655495:FKO655496 FUJ655495:FUK655496 GEF655495:GEG655496 GOB655495:GOC655496 GXX655495:GXY655496 HHT655495:HHU655496 HRP655495:HRQ655496 IBL655495:IBM655496 ILH655495:ILI655496 IVD655495:IVE655496 JEZ655495:JFA655496 JOV655495:JOW655496 JYR655495:JYS655496 KIN655495:KIO655496 KSJ655495:KSK655496 LCF655495:LCG655496 LMB655495:LMC655496 LVX655495:LVY655496 MFT655495:MFU655496 MPP655495:MPQ655496 MZL655495:MZM655496 NJH655495:NJI655496 NTD655495:NTE655496 OCZ655495:ODA655496 OMV655495:OMW655496 OWR655495:OWS655496 PGN655495:PGO655496 PQJ655495:PQK655496 QAF655495:QAG655496 QKB655495:QKC655496 QTX655495:QTY655496 RDT655495:RDU655496 RNP655495:RNQ655496 RXL655495:RXM655496 SHH655495:SHI655496 SRD655495:SRE655496 TAZ655495:TBA655496 TKV655495:TKW655496 TUR655495:TUS655496 UEN655495:UEO655496 UOJ655495:UOK655496 UYF655495:UYG655496 VIB655495:VIC655496 VRX655495:VRY655496 WBT655495:WBU655496 WLP655495:WLQ655496 WVL655495:WVM655496 D721031:E721032 IZ721031:JA721032 SV721031:SW721032 ACR721031:ACS721032 AMN721031:AMO721032 AWJ721031:AWK721032 BGF721031:BGG721032 BQB721031:BQC721032 BZX721031:BZY721032 CJT721031:CJU721032 CTP721031:CTQ721032 DDL721031:DDM721032 DNH721031:DNI721032 DXD721031:DXE721032 EGZ721031:EHA721032 EQV721031:EQW721032 FAR721031:FAS721032 FKN721031:FKO721032 FUJ721031:FUK721032 GEF721031:GEG721032 GOB721031:GOC721032 GXX721031:GXY721032 HHT721031:HHU721032 HRP721031:HRQ721032 IBL721031:IBM721032 ILH721031:ILI721032 IVD721031:IVE721032 JEZ721031:JFA721032 JOV721031:JOW721032 JYR721031:JYS721032 KIN721031:KIO721032 KSJ721031:KSK721032 LCF721031:LCG721032 LMB721031:LMC721032 LVX721031:LVY721032 MFT721031:MFU721032 MPP721031:MPQ721032 MZL721031:MZM721032 NJH721031:NJI721032 NTD721031:NTE721032 OCZ721031:ODA721032 OMV721031:OMW721032 OWR721031:OWS721032 PGN721031:PGO721032 PQJ721031:PQK721032 QAF721031:QAG721032 QKB721031:QKC721032 QTX721031:QTY721032 RDT721031:RDU721032 RNP721031:RNQ721032 RXL721031:RXM721032 SHH721031:SHI721032 SRD721031:SRE721032 TAZ721031:TBA721032 TKV721031:TKW721032 TUR721031:TUS721032 UEN721031:UEO721032 UOJ721031:UOK721032 UYF721031:UYG721032 VIB721031:VIC721032 VRX721031:VRY721032 WBT721031:WBU721032 WLP721031:WLQ721032 WVL721031:WVM721032 D786567:E786568 IZ786567:JA786568 SV786567:SW786568 ACR786567:ACS786568 AMN786567:AMO786568 AWJ786567:AWK786568 BGF786567:BGG786568 BQB786567:BQC786568 BZX786567:BZY786568 CJT786567:CJU786568 CTP786567:CTQ786568 DDL786567:DDM786568 DNH786567:DNI786568 DXD786567:DXE786568 EGZ786567:EHA786568 EQV786567:EQW786568 FAR786567:FAS786568 FKN786567:FKO786568 FUJ786567:FUK786568 GEF786567:GEG786568 GOB786567:GOC786568 GXX786567:GXY786568 HHT786567:HHU786568 HRP786567:HRQ786568 IBL786567:IBM786568 ILH786567:ILI786568 IVD786567:IVE786568 JEZ786567:JFA786568 JOV786567:JOW786568 JYR786567:JYS786568 KIN786567:KIO786568 KSJ786567:KSK786568 LCF786567:LCG786568 LMB786567:LMC786568 LVX786567:LVY786568 MFT786567:MFU786568 MPP786567:MPQ786568 MZL786567:MZM786568 NJH786567:NJI786568 NTD786567:NTE786568 OCZ786567:ODA786568 OMV786567:OMW786568 OWR786567:OWS786568 PGN786567:PGO786568 PQJ786567:PQK786568 QAF786567:QAG786568 QKB786567:QKC786568 QTX786567:QTY786568 RDT786567:RDU786568 RNP786567:RNQ786568 RXL786567:RXM786568 SHH786567:SHI786568 SRD786567:SRE786568 TAZ786567:TBA786568 TKV786567:TKW786568 TUR786567:TUS786568 UEN786567:UEO786568 UOJ786567:UOK786568 UYF786567:UYG786568 VIB786567:VIC786568 VRX786567:VRY786568 WBT786567:WBU786568 WLP786567:WLQ786568 WVL786567:WVM786568 D852103:E852104 IZ852103:JA852104 SV852103:SW852104 ACR852103:ACS852104 AMN852103:AMO852104 AWJ852103:AWK852104 BGF852103:BGG852104 BQB852103:BQC852104 BZX852103:BZY852104 CJT852103:CJU852104 CTP852103:CTQ852104 DDL852103:DDM852104 DNH852103:DNI852104 DXD852103:DXE852104 EGZ852103:EHA852104 EQV852103:EQW852104 FAR852103:FAS852104 FKN852103:FKO852104 FUJ852103:FUK852104 GEF852103:GEG852104 GOB852103:GOC852104 GXX852103:GXY852104 HHT852103:HHU852104 HRP852103:HRQ852104 IBL852103:IBM852104 ILH852103:ILI852104 IVD852103:IVE852104 JEZ852103:JFA852104 JOV852103:JOW852104 JYR852103:JYS852104 KIN852103:KIO852104 KSJ852103:KSK852104 LCF852103:LCG852104 LMB852103:LMC852104 LVX852103:LVY852104 MFT852103:MFU852104 MPP852103:MPQ852104 MZL852103:MZM852104 NJH852103:NJI852104 NTD852103:NTE852104 OCZ852103:ODA852104 OMV852103:OMW852104 OWR852103:OWS852104 PGN852103:PGO852104 PQJ852103:PQK852104 QAF852103:QAG852104 QKB852103:QKC852104 QTX852103:QTY852104 RDT852103:RDU852104 RNP852103:RNQ852104 RXL852103:RXM852104 SHH852103:SHI852104 SRD852103:SRE852104 TAZ852103:TBA852104 TKV852103:TKW852104 TUR852103:TUS852104 UEN852103:UEO852104 UOJ852103:UOK852104 UYF852103:UYG852104 VIB852103:VIC852104 VRX852103:VRY852104 WBT852103:WBU852104 WLP852103:WLQ852104 WVL852103:WVM852104 D917639:E917640 IZ917639:JA917640 SV917639:SW917640 ACR917639:ACS917640 AMN917639:AMO917640 AWJ917639:AWK917640 BGF917639:BGG917640 BQB917639:BQC917640 BZX917639:BZY917640 CJT917639:CJU917640 CTP917639:CTQ917640 DDL917639:DDM917640 DNH917639:DNI917640 DXD917639:DXE917640 EGZ917639:EHA917640 EQV917639:EQW917640 FAR917639:FAS917640 FKN917639:FKO917640 FUJ917639:FUK917640 GEF917639:GEG917640 GOB917639:GOC917640 GXX917639:GXY917640 HHT917639:HHU917640 HRP917639:HRQ917640 IBL917639:IBM917640 ILH917639:ILI917640 IVD917639:IVE917640 JEZ917639:JFA917640 JOV917639:JOW917640 JYR917639:JYS917640 KIN917639:KIO917640 KSJ917639:KSK917640 LCF917639:LCG917640 LMB917639:LMC917640 LVX917639:LVY917640 MFT917639:MFU917640 MPP917639:MPQ917640 MZL917639:MZM917640 NJH917639:NJI917640 NTD917639:NTE917640 OCZ917639:ODA917640 OMV917639:OMW917640 OWR917639:OWS917640 PGN917639:PGO917640 PQJ917639:PQK917640 QAF917639:QAG917640 QKB917639:QKC917640 QTX917639:QTY917640 RDT917639:RDU917640 RNP917639:RNQ917640 RXL917639:RXM917640 SHH917639:SHI917640 SRD917639:SRE917640 TAZ917639:TBA917640 TKV917639:TKW917640 TUR917639:TUS917640 UEN917639:UEO917640 UOJ917639:UOK917640 UYF917639:UYG917640 VIB917639:VIC917640 VRX917639:VRY917640 WBT917639:WBU917640 WLP917639:WLQ917640 WVL917639:WVM917640 D983175:E983176 IZ983175:JA983176 SV983175:SW983176 ACR983175:ACS983176 AMN983175:AMO983176 AWJ983175:AWK983176 BGF983175:BGG983176 BQB983175:BQC983176 BZX983175:BZY983176 CJT983175:CJU983176 CTP983175:CTQ983176 DDL983175:DDM983176 DNH983175:DNI983176 DXD983175:DXE983176 EGZ983175:EHA983176 EQV983175:EQW983176 FAR983175:FAS983176 FKN983175:FKO983176 FUJ983175:FUK983176 GEF983175:GEG983176 GOB983175:GOC983176 GXX983175:GXY983176 HHT983175:HHU983176 HRP983175:HRQ983176 IBL983175:IBM983176 ILH983175:ILI983176 IVD983175:IVE983176 JEZ983175:JFA983176 JOV983175:JOW983176 JYR983175:JYS983176 KIN983175:KIO983176 KSJ983175:KSK983176 LCF983175:LCG983176 LMB983175:LMC983176 LVX983175:LVY983176 MFT983175:MFU983176 MPP983175:MPQ983176 MZL983175:MZM983176 NJH983175:NJI983176 NTD983175:NTE983176 OCZ983175:ODA983176 OMV983175:OMW983176 OWR983175:OWS983176 PGN983175:PGO983176 PQJ983175:PQK983176 QAF983175:QAG983176 QKB983175:QKC983176 QTX983175:QTY983176 RDT983175:RDU983176 RNP983175:RNQ983176 RXL983175:RXM983176 SHH983175:SHI983176 SRD983175:SRE983176 TAZ983175:TBA983176 TKV983175:TKW983176 TUR983175:TUS983176 UEN983175:UEO983176 UOJ983175:UOK983176 UYF983175:UYG983176 VIB983175:VIC983176 VRX983175:VRY983176 WBT983175:WBU983176 WLP983175:WLQ983176 WVL983175:WVM983176 K65673:L65673 JG65673:JH65673 TC65673:TD65673 ACY65673:ACZ65673 AMU65673:AMV65673 AWQ65673:AWR65673 BGM65673:BGN65673 BQI65673:BQJ65673 CAE65673:CAF65673 CKA65673:CKB65673 CTW65673:CTX65673 DDS65673:DDT65673 DNO65673:DNP65673 DXK65673:DXL65673 EHG65673:EHH65673 ERC65673:ERD65673 FAY65673:FAZ65673 FKU65673:FKV65673 FUQ65673:FUR65673 GEM65673:GEN65673 GOI65673:GOJ65673 GYE65673:GYF65673 HIA65673:HIB65673 HRW65673:HRX65673 IBS65673:IBT65673 ILO65673:ILP65673 IVK65673:IVL65673 JFG65673:JFH65673 JPC65673:JPD65673 JYY65673:JYZ65673 KIU65673:KIV65673 KSQ65673:KSR65673 LCM65673:LCN65673 LMI65673:LMJ65673 LWE65673:LWF65673 MGA65673:MGB65673 MPW65673:MPX65673 MZS65673:MZT65673 NJO65673:NJP65673 NTK65673:NTL65673 ODG65673:ODH65673 ONC65673:OND65673 OWY65673:OWZ65673 PGU65673:PGV65673 PQQ65673:PQR65673 QAM65673:QAN65673 QKI65673:QKJ65673 QUE65673:QUF65673 REA65673:REB65673 RNW65673:RNX65673 RXS65673:RXT65673 SHO65673:SHP65673 SRK65673:SRL65673 TBG65673:TBH65673 TLC65673:TLD65673 TUY65673:TUZ65673 UEU65673:UEV65673 UOQ65673:UOR65673 UYM65673:UYN65673 VII65673:VIJ65673 VSE65673:VSF65673 WCA65673:WCB65673 WLW65673:WLX65673 WVS65673:WVT65673 K131209:L131209 JG131209:JH131209 TC131209:TD131209 ACY131209:ACZ131209 AMU131209:AMV131209 AWQ131209:AWR131209 BGM131209:BGN131209 BQI131209:BQJ131209 CAE131209:CAF131209 CKA131209:CKB131209 CTW131209:CTX131209 DDS131209:DDT131209 DNO131209:DNP131209 DXK131209:DXL131209 EHG131209:EHH131209 ERC131209:ERD131209 FAY131209:FAZ131209 FKU131209:FKV131209 FUQ131209:FUR131209 GEM131209:GEN131209 GOI131209:GOJ131209 GYE131209:GYF131209 HIA131209:HIB131209 HRW131209:HRX131209 IBS131209:IBT131209 ILO131209:ILP131209 IVK131209:IVL131209 JFG131209:JFH131209 JPC131209:JPD131209 JYY131209:JYZ131209 KIU131209:KIV131209 KSQ131209:KSR131209 LCM131209:LCN131209 LMI131209:LMJ131209 LWE131209:LWF131209 MGA131209:MGB131209 MPW131209:MPX131209 MZS131209:MZT131209 NJO131209:NJP131209 NTK131209:NTL131209 ODG131209:ODH131209 ONC131209:OND131209 OWY131209:OWZ131209 PGU131209:PGV131209 PQQ131209:PQR131209 QAM131209:QAN131209 QKI131209:QKJ131209 QUE131209:QUF131209 REA131209:REB131209 RNW131209:RNX131209 RXS131209:RXT131209 SHO131209:SHP131209 SRK131209:SRL131209 TBG131209:TBH131209 TLC131209:TLD131209 TUY131209:TUZ131209 UEU131209:UEV131209 UOQ131209:UOR131209 UYM131209:UYN131209 VII131209:VIJ131209 VSE131209:VSF131209 WCA131209:WCB131209 WLW131209:WLX131209 WVS131209:WVT131209 K196745:L196745 JG196745:JH196745 TC196745:TD196745 ACY196745:ACZ196745 AMU196745:AMV196745 AWQ196745:AWR196745 BGM196745:BGN196745 BQI196745:BQJ196745 CAE196745:CAF196745 CKA196745:CKB196745 CTW196745:CTX196745 DDS196745:DDT196745 DNO196745:DNP196745 DXK196745:DXL196745 EHG196745:EHH196745 ERC196745:ERD196745 FAY196745:FAZ196745 FKU196745:FKV196745 FUQ196745:FUR196745 GEM196745:GEN196745 GOI196745:GOJ196745 GYE196745:GYF196745 HIA196745:HIB196745 HRW196745:HRX196745 IBS196745:IBT196745 ILO196745:ILP196745 IVK196745:IVL196745 JFG196745:JFH196745 JPC196745:JPD196745 JYY196745:JYZ196745 KIU196745:KIV196745 KSQ196745:KSR196745 LCM196745:LCN196745 LMI196745:LMJ196745 LWE196745:LWF196745 MGA196745:MGB196745 MPW196745:MPX196745 MZS196745:MZT196745 NJO196745:NJP196745 NTK196745:NTL196745 ODG196745:ODH196745 ONC196745:OND196745 OWY196745:OWZ196745 PGU196745:PGV196745 PQQ196745:PQR196745 QAM196745:QAN196745 QKI196745:QKJ196745 QUE196745:QUF196745 REA196745:REB196745 RNW196745:RNX196745 RXS196745:RXT196745 SHO196745:SHP196745 SRK196745:SRL196745 TBG196745:TBH196745 TLC196745:TLD196745 TUY196745:TUZ196745 UEU196745:UEV196745 UOQ196745:UOR196745 UYM196745:UYN196745 VII196745:VIJ196745 VSE196745:VSF196745 WCA196745:WCB196745 WLW196745:WLX196745 WVS196745:WVT196745 K262281:L262281 JG262281:JH262281 TC262281:TD262281 ACY262281:ACZ262281 AMU262281:AMV262281 AWQ262281:AWR262281 BGM262281:BGN262281 BQI262281:BQJ262281 CAE262281:CAF262281 CKA262281:CKB262281 CTW262281:CTX262281 DDS262281:DDT262281 DNO262281:DNP262281 DXK262281:DXL262281 EHG262281:EHH262281 ERC262281:ERD262281 FAY262281:FAZ262281 FKU262281:FKV262281 FUQ262281:FUR262281 GEM262281:GEN262281 GOI262281:GOJ262281 GYE262281:GYF262281 HIA262281:HIB262281 HRW262281:HRX262281 IBS262281:IBT262281 ILO262281:ILP262281 IVK262281:IVL262281 JFG262281:JFH262281 JPC262281:JPD262281 JYY262281:JYZ262281 KIU262281:KIV262281 KSQ262281:KSR262281 LCM262281:LCN262281 LMI262281:LMJ262281 LWE262281:LWF262281 MGA262281:MGB262281 MPW262281:MPX262281 MZS262281:MZT262281 NJO262281:NJP262281 NTK262281:NTL262281 ODG262281:ODH262281 ONC262281:OND262281 OWY262281:OWZ262281 PGU262281:PGV262281 PQQ262281:PQR262281 QAM262281:QAN262281 QKI262281:QKJ262281 QUE262281:QUF262281 REA262281:REB262281 RNW262281:RNX262281 RXS262281:RXT262281 SHO262281:SHP262281 SRK262281:SRL262281 TBG262281:TBH262281 TLC262281:TLD262281 TUY262281:TUZ262281 UEU262281:UEV262281 UOQ262281:UOR262281 UYM262281:UYN262281 VII262281:VIJ262281 VSE262281:VSF262281 WCA262281:WCB262281 WLW262281:WLX262281 WVS262281:WVT262281 K327817:L327817 JG327817:JH327817 TC327817:TD327817 ACY327817:ACZ327817 AMU327817:AMV327817 AWQ327817:AWR327817 BGM327817:BGN327817 BQI327817:BQJ327817 CAE327817:CAF327817 CKA327817:CKB327817 CTW327817:CTX327817 DDS327817:DDT327817 DNO327817:DNP327817 DXK327817:DXL327817 EHG327817:EHH327817 ERC327817:ERD327817 FAY327817:FAZ327817 FKU327817:FKV327817 FUQ327817:FUR327817 GEM327817:GEN327817 GOI327817:GOJ327817 GYE327817:GYF327817 HIA327817:HIB327817 HRW327817:HRX327817 IBS327817:IBT327817 ILO327817:ILP327817 IVK327817:IVL327817 JFG327817:JFH327817 JPC327817:JPD327817 JYY327817:JYZ327817 KIU327817:KIV327817 KSQ327817:KSR327817 LCM327817:LCN327817 LMI327817:LMJ327817 LWE327817:LWF327817 MGA327817:MGB327817 MPW327817:MPX327817 MZS327817:MZT327817 NJO327817:NJP327817 NTK327817:NTL327817 ODG327817:ODH327817 ONC327817:OND327817 OWY327817:OWZ327817 PGU327817:PGV327817 PQQ327817:PQR327817 QAM327817:QAN327817 QKI327817:QKJ327817 QUE327817:QUF327817 REA327817:REB327817 RNW327817:RNX327817 RXS327817:RXT327817 SHO327817:SHP327817 SRK327817:SRL327817 TBG327817:TBH327817 TLC327817:TLD327817 TUY327817:TUZ327817 UEU327817:UEV327817 UOQ327817:UOR327817 UYM327817:UYN327817 VII327817:VIJ327817 VSE327817:VSF327817 WCA327817:WCB327817 WLW327817:WLX327817 WVS327817:WVT327817 K393353:L393353 JG393353:JH393353 TC393353:TD393353 ACY393353:ACZ393353 AMU393353:AMV393353 AWQ393353:AWR393353 BGM393353:BGN393353 BQI393353:BQJ393353 CAE393353:CAF393353 CKA393353:CKB393353 CTW393353:CTX393353 DDS393353:DDT393353 DNO393353:DNP393353 DXK393353:DXL393353 EHG393353:EHH393353 ERC393353:ERD393353 FAY393353:FAZ393353 FKU393353:FKV393353 FUQ393353:FUR393353 GEM393353:GEN393353 GOI393353:GOJ393353 GYE393353:GYF393353 HIA393353:HIB393353 HRW393353:HRX393353 IBS393353:IBT393353 ILO393353:ILP393353 IVK393353:IVL393353 JFG393353:JFH393353 JPC393353:JPD393353 JYY393353:JYZ393353 KIU393353:KIV393353 KSQ393353:KSR393353 LCM393353:LCN393353 LMI393353:LMJ393353 LWE393353:LWF393353 MGA393353:MGB393353 MPW393353:MPX393353 MZS393353:MZT393353 NJO393353:NJP393353 NTK393353:NTL393353 ODG393353:ODH393353 ONC393353:OND393353 OWY393353:OWZ393353 PGU393353:PGV393353 PQQ393353:PQR393353 QAM393353:QAN393353 QKI393353:QKJ393353 QUE393353:QUF393353 REA393353:REB393353 RNW393353:RNX393353 RXS393353:RXT393353 SHO393353:SHP393353 SRK393353:SRL393353 TBG393353:TBH393353 TLC393353:TLD393353 TUY393353:TUZ393353 UEU393353:UEV393353 UOQ393353:UOR393353 UYM393353:UYN393353 VII393353:VIJ393353 VSE393353:VSF393353 WCA393353:WCB393353 WLW393353:WLX393353 WVS393353:WVT393353 K458889:L458889 JG458889:JH458889 TC458889:TD458889 ACY458889:ACZ458889 AMU458889:AMV458889 AWQ458889:AWR458889 BGM458889:BGN458889 BQI458889:BQJ458889 CAE458889:CAF458889 CKA458889:CKB458889 CTW458889:CTX458889 DDS458889:DDT458889 DNO458889:DNP458889 DXK458889:DXL458889 EHG458889:EHH458889 ERC458889:ERD458889 FAY458889:FAZ458889 FKU458889:FKV458889 FUQ458889:FUR458889 GEM458889:GEN458889 GOI458889:GOJ458889 GYE458889:GYF458889 HIA458889:HIB458889 HRW458889:HRX458889 IBS458889:IBT458889 ILO458889:ILP458889 IVK458889:IVL458889 JFG458889:JFH458889 JPC458889:JPD458889 JYY458889:JYZ458889 KIU458889:KIV458889 KSQ458889:KSR458889 LCM458889:LCN458889 LMI458889:LMJ458889 LWE458889:LWF458889 MGA458889:MGB458889 MPW458889:MPX458889 MZS458889:MZT458889 NJO458889:NJP458889 NTK458889:NTL458889 ODG458889:ODH458889 ONC458889:OND458889 OWY458889:OWZ458889 PGU458889:PGV458889 PQQ458889:PQR458889 QAM458889:QAN458889 QKI458889:QKJ458889 QUE458889:QUF458889 REA458889:REB458889 RNW458889:RNX458889 RXS458889:RXT458889 SHO458889:SHP458889 SRK458889:SRL458889 TBG458889:TBH458889 TLC458889:TLD458889 TUY458889:TUZ458889 UEU458889:UEV458889 UOQ458889:UOR458889 UYM458889:UYN458889 VII458889:VIJ458889 VSE458889:VSF458889 WCA458889:WCB458889 WLW458889:WLX458889 WVS458889:WVT458889 K524425:L524425 JG524425:JH524425 TC524425:TD524425 ACY524425:ACZ524425 AMU524425:AMV524425 AWQ524425:AWR524425 BGM524425:BGN524425 BQI524425:BQJ524425 CAE524425:CAF524425 CKA524425:CKB524425 CTW524425:CTX524425 DDS524425:DDT524425 DNO524425:DNP524425 DXK524425:DXL524425 EHG524425:EHH524425 ERC524425:ERD524425 FAY524425:FAZ524425 FKU524425:FKV524425 FUQ524425:FUR524425 GEM524425:GEN524425 GOI524425:GOJ524425 GYE524425:GYF524425 HIA524425:HIB524425 HRW524425:HRX524425 IBS524425:IBT524425 ILO524425:ILP524425 IVK524425:IVL524425 JFG524425:JFH524425 JPC524425:JPD524425 JYY524425:JYZ524425 KIU524425:KIV524425 KSQ524425:KSR524425 LCM524425:LCN524425 LMI524425:LMJ524425 LWE524425:LWF524425 MGA524425:MGB524425 MPW524425:MPX524425 MZS524425:MZT524425 NJO524425:NJP524425 NTK524425:NTL524425 ODG524425:ODH524425 ONC524425:OND524425 OWY524425:OWZ524425 PGU524425:PGV524425 PQQ524425:PQR524425 QAM524425:QAN524425 QKI524425:QKJ524425 QUE524425:QUF524425 REA524425:REB524425 RNW524425:RNX524425 RXS524425:RXT524425 SHO524425:SHP524425 SRK524425:SRL524425 TBG524425:TBH524425 TLC524425:TLD524425 TUY524425:TUZ524425 UEU524425:UEV524425 UOQ524425:UOR524425 UYM524425:UYN524425 VII524425:VIJ524425 VSE524425:VSF524425 WCA524425:WCB524425 WLW524425:WLX524425 WVS524425:WVT524425 K589961:L589961 JG589961:JH589961 TC589961:TD589961 ACY589961:ACZ589961 AMU589961:AMV589961 AWQ589961:AWR589961 BGM589961:BGN589961 BQI589961:BQJ589961 CAE589961:CAF589961 CKA589961:CKB589961 CTW589961:CTX589961 DDS589961:DDT589961 DNO589961:DNP589961 DXK589961:DXL589961 EHG589961:EHH589961 ERC589961:ERD589961 FAY589961:FAZ589961 FKU589961:FKV589961 FUQ589961:FUR589961 GEM589961:GEN589961 GOI589961:GOJ589961 GYE589961:GYF589961 HIA589961:HIB589961 HRW589961:HRX589961 IBS589961:IBT589961 ILO589961:ILP589961 IVK589961:IVL589961 JFG589961:JFH589961 JPC589961:JPD589961 JYY589961:JYZ589961 KIU589961:KIV589961 KSQ589961:KSR589961 LCM589961:LCN589961 LMI589961:LMJ589961 LWE589961:LWF589961 MGA589961:MGB589961 MPW589961:MPX589961 MZS589961:MZT589961 NJO589961:NJP589961 NTK589961:NTL589961 ODG589961:ODH589961 ONC589961:OND589961 OWY589961:OWZ589961 PGU589961:PGV589961 PQQ589961:PQR589961 QAM589961:QAN589961 QKI589961:QKJ589961 QUE589961:QUF589961 REA589961:REB589961 RNW589961:RNX589961 RXS589961:RXT589961 SHO589961:SHP589961 SRK589961:SRL589961 TBG589961:TBH589961 TLC589961:TLD589961 TUY589961:TUZ589961 UEU589961:UEV589961 UOQ589961:UOR589961 UYM589961:UYN589961 VII589961:VIJ589961 VSE589961:VSF589961 WCA589961:WCB589961 WLW589961:WLX589961 WVS589961:WVT589961 K655497:L655497 JG655497:JH655497 TC655497:TD655497 ACY655497:ACZ655497 AMU655497:AMV655497 AWQ655497:AWR655497 BGM655497:BGN655497 BQI655497:BQJ655497 CAE655497:CAF655497 CKA655497:CKB655497 CTW655497:CTX655497 DDS655497:DDT655497 DNO655497:DNP655497 DXK655497:DXL655497 EHG655497:EHH655497 ERC655497:ERD655497 FAY655497:FAZ655497 FKU655497:FKV655497 FUQ655497:FUR655497 GEM655497:GEN655497 GOI655497:GOJ655497 GYE655497:GYF655497 HIA655497:HIB655497 HRW655497:HRX655497 IBS655497:IBT655497 ILO655497:ILP655497 IVK655497:IVL655497 JFG655497:JFH655497 JPC655497:JPD655497 JYY655497:JYZ655497 KIU655497:KIV655497 KSQ655497:KSR655497 LCM655497:LCN655497 LMI655497:LMJ655497 LWE655497:LWF655497 MGA655497:MGB655497 MPW655497:MPX655497 MZS655497:MZT655497 NJO655497:NJP655497 NTK655497:NTL655497 ODG655497:ODH655497 ONC655497:OND655497 OWY655497:OWZ655497 PGU655497:PGV655497 PQQ655497:PQR655497 QAM655497:QAN655497 QKI655497:QKJ655497 QUE655497:QUF655497 REA655497:REB655497 RNW655497:RNX655497 RXS655497:RXT655497 SHO655497:SHP655497 SRK655497:SRL655497 TBG655497:TBH655497 TLC655497:TLD655497 TUY655497:TUZ655497 UEU655497:UEV655497 UOQ655497:UOR655497 UYM655497:UYN655497 VII655497:VIJ655497 VSE655497:VSF655497 WCA655497:WCB655497 WLW655497:WLX655497 WVS655497:WVT655497 K721033:L721033 JG721033:JH721033 TC721033:TD721033 ACY721033:ACZ721033 AMU721033:AMV721033 AWQ721033:AWR721033 BGM721033:BGN721033 BQI721033:BQJ721033 CAE721033:CAF721033 CKA721033:CKB721033 CTW721033:CTX721033 DDS721033:DDT721033 DNO721033:DNP721033 DXK721033:DXL721033 EHG721033:EHH721033 ERC721033:ERD721033 FAY721033:FAZ721033 FKU721033:FKV721033 FUQ721033:FUR721033 GEM721033:GEN721033 GOI721033:GOJ721033 GYE721033:GYF721033 HIA721033:HIB721033 HRW721033:HRX721033 IBS721033:IBT721033 ILO721033:ILP721033 IVK721033:IVL721033 JFG721033:JFH721033 JPC721033:JPD721033 JYY721033:JYZ721033 KIU721033:KIV721033 KSQ721033:KSR721033 LCM721033:LCN721033 LMI721033:LMJ721033 LWE721033:LWF721033 MGA721033:MGB721033 MPW721033:MPX721033 MZS721033:MZT721033 NJO721033:NJP721033 NTK721033:NTL721033 ODG721033:ODH721033 ONC721033:OND721033 OWY721033:OWZ721033 PGU721033:PGV721033 PQQ721033:PQR721033 QAM721033:QAN721033 QKI721033:QKJ721033 QUE721033:QUF721033 REA721033:REB721033 RNW721033:RNX721033 RXS721033:RXT721033 SHO721033:SHP721033 SRK721033:SRL721033 TBG721033:TBH721033 TLC721033:TLD721033 TUY721033:TUZ721033 UEU721033:UEV721033 UOQ721033:UOR721033 UYM721033:UYN721033 VII721033:VIJ721033 VSE721033:VSF721033 WCA721033:WCB721033 WLW721033:WLX721033 WVS721033:WVT721033 K786569:L786569 JG786569:JH786569 TC786569:TD786569 ACY786569:ACZ786569 AMU786569:AMV786569 AWQ786569:AWR786569 BGM786569:BGN786569 BQI786569:BQJ786569 CAE786569:CAF786569 CKA786569:CKB786569 CTW786569:CTX786569 DDS786569:DDT786569 DNO786569:DNP786569 DXK786569:DXL786569 EHG786569:EHH786569 ERC786569:ERD786569 FAY786569:FAZ786569 FKU786569:FKV786569 FUQ786569:FUR786569 GEM786569:GEN786569 GOI786569:GOJ786569 GYE786569:GYF786569 HIA786569:HIB786569 HRW786569:HRX786569 IBS786569:IBT786569 ILO786569:ILP786569 IVK786569:IVL786569 JFG786569:JFH786569 JPC786569:JPD786569 JYY786569:JYZ786569 KIU786569:KIV786569 KSQ786569:KSR786569 LCM786569:LCN786569 LMI786569:LMJ786569 LWE786569:LWF786569 MGA786569:MGB786569 MPW786569:MPX786569 MZS786569:MZT786569 NJO786569:NJP786569 NTK786569:NTL786569 ODG786569:ODH786569 ONC786569:OND786569 OWY786569:OWZ786569 PGU786569:PGV786569 PQQ786569:PQR786569 QAM786569:QAN786569 QKI786569:QKJ786569 QUE786569:QUF786569 REA786569:REB786569 RNW786569:RNX786569 RXS786569:RXT786569 SHO786569:SHP786569 SRK786569:SRL786569 TBG786569:TBH786569 TLC786569:TLD786569 TUY786569:TUZ786569 UEU786569:UEV786569 UOQ786569:UOR786569 UYM786569:UYN786569 VII786569:VIJ786569 VSE786569:VSF786569 WCA786569:WCB786569 WLW786569:WLX786569 WVS786569:WVT786569 K852105:L852105 JG852105:JH852105 TC852105:TD852105 ACY852105:ACZ852105 AMU852105:AMV852105 AWQ852105:AWR852105 BGM852105:BGN852105 BQI852105:BQJ852105 CAE852105:CAF852105 CKA852105:CKB852105 CTW852105:CTX852105 DDS852105:DDT852105 DNO852105:DNP852105 DXK852105:DXL852105 EHG852105:EHH852105 ERC852105:ERD852105 FAY852105:FAZ852105 FKU852105:FKV852105 FUQ852105:FUR852105 GEM852105:GEN852105 GOI852105:GOJ852105 GYE852105:GYF852105 HIA852105:HIB852105 HRW852105:HRX852105 IBS852105:IBT852105 ILO852105:ILP852105 IVK852105:IVL852105 JFG852105:JFH852105 JPC852105:JPD852105 JYY852105:JYZ852105 KIU852105:KIV852105 KSQ852105:KSR852105 LCM852105:LCN852105 LMI852105:LMJ852105 LWE852105:LWF852105 MGA852105:MGB852105 MPW852105:MPX852105 MZS852105:MZT852105 NJO852105:NJP852105 NTK852105:NTL852105 ODG852105:ODH852105 ONC852105:OND852105 OWY852105:OWZ852105 PGU852105:PGV852105 PQQ852105:PQR852105 QAM852105:QAN852105 QKI852105:QKJ852105 QUE852105:QUF852105 REA852105:REB852105 RNW852105:RNX852105 RXS852105:RXT852105 SHO852105:SHP852105 SRK852105:SRL852105 TBG852105:TBH852105 TLC852105:TLD852105 TUY852105:TUZ852105 UEU852105:UEV852105 UOQ852105:UOR852105 UYM852105:UYN852105 VII852105:VIJ852105 VSE852105:VSF852105 WCA852105:WCB852105 WLW852105:WLX852105 WVS852105:WVT852105 K917641:L917641 JG917641:JH917641 TC917641:TD917641 ACY917641:ACZ917641 AMU917641:AMV917641 AWQ917641:AWR917641 BGM917641:BGN917641 BQI917641:BQJ917641 CAE917641:CAF917641 CKA917641:CKB917641 CTW917641:CTX917641 DDS917641:DDT917641 DNO917641:DNP917641 DXK917641:DXL917641 EHG917641:EHH917641 ERC917641:ERD917641 FAY917641:FAZ917641 FKU917641:FKV917641 FUQ917641:FUR917641 GEM917641:GEN917641 GOI917641:GOJ917641 GYE917641:GYF917641 HIA917641:HIB917641 HRW917641:HRX917641 IBS917641:IBT917641 ILO917641:ILP917641 IVK917641:IVL917641 JFG917641:JFH917641 JPC917641:JPD917641 JYY917641:JYZ917641 KIU917641:KIV917641 KSQ917641:KSR917641 LCM917641:LCN917641 LMI917641:LMJ917641 LWE917641:LWF917641 MGA917641:MGB917641 MPW917641:MPX917641 MZS917641:MZT917641 NJO917641:NJP917641 NTK917641:NTL917641 ODG917641:ODH917641 ONC917641:OND917641 OWY917641:OWZ917641 PGU917641:PGV917641 PQQ917641:PQR917641 QAM917641:QAN917641 QKI917641:QKJ917641 QUE917641:QUF917641 REA917641:REB917641 RNW917641:RNX917641 RXS917641:RXT917641 SHO917641:SHP917641 SRK917641:SRL917641 TBG917641:TBH917641 TLC917641:TLD917641 TUY917641:TUZ917641 UEU917641:UEV917641 UOQ917641:UOR917641 UYM917641:UYN917641 VII917641:VIJ917641 VSE917641:VSF917641 WCA917641:WCB917641 WLW917641:WLX917641 WVS917641:WVT917641 K983177:L983177 JG983177:JH983177 TC983177:TD983177 ACY983177:ACZ983177 AMU983177:AMV983177 AWQ983177:AWR983177 BGM983177:BGN983177 BQI983177:BQJ983177 CAE983177:CAF983177 CKA983177:CKB983177 CTW983177:CTX983177 DDS983177:DDT983177 DNO983177:DNP983177 DXK983177:DXL983177 EHG983177:EHH983177 ERC983177:ERD983177 FAY983177:FAZ983177 FKU983177:FKV983177 FUQ983177:FUR983177 GEM983177:GEN983177 GOI983177:GOJ983177 GYE983177:GYF983177 HIA983177:HIB983177 HRW983177:HRX983177 IBS983177:IBT983177 ILO983177:ILP983177 IVK983177:IVL983177 JFG983177:JFH983177 JPC983177:JPD983177 JYY983177:JYZ983177 KIU983177:KIV983177 KSQ983177:KSR983177 LCM983177:LCN983177 LMI983177:LMJ983177 LWE983177:LWF983177 MGA983177:MGB983177 MPW983177:MPX983177 MZS983177:MZT983177 NJO983177:NJP983177 NTK983177:NTL983177 ODG983177:ODH983177 ONC983177:OND983177 OWY983177:OWZ983177 PGU983177:PGV983177 PQQ983177:PQR983177 QAM983177:QAN983177 QKI983177:QKJ983177 QUE983177:QUF983177 REA983177:REB983177 RNW983177:RNX983177 RXS983177:RXT983177 SHO983177:SHP983177 SRK983177:SRL983177 TBG983177:TBH983177 TLC983177:TLD983177 TUY983177:TUZ983177 UEU983177:UEV983177 UOQ983177:UOR983177 UYM983177:UYN983177 VII983177:VIJ983177 VSE983177:VSF983177 WCA983177:WCB983177 WLW983177:WLX983177 B65587:C65589 WVJ983079:WVK983085 WLN983079:WLO983085 WBR983079:WBS983085 VRV983079:VRW983085 VHZ983079:VIA983085 UYD983079:UYE983085 UOH983079:UOI983085 UEL983079:UEM983085 TUP983079:TUQ983085 TKT983079:TKU983085 TAX983079:TAY983085 SRB983079:SRC983085 SHF983079:SHG983085 RXJ983079:RXK983085 RNN983079:RNO983085 RDR983079:RDS983085 QTV983079:QTW983085 QJZ983079:QKA983085 QAD983079:QAE983085 PQH983079:PQI983085 PGL983079:PGM983085 OWP983079:OWQ983085 OMT983079:OMU983085 OCX983079:OCY983085 NTB983079:NTC983085 NJF983079:NJG983085 MZJ983079:MZK983085 MPN983079:MPO983085 MFR983079:MFS983085 LVV983079:LVW983085 LLZ983079:LMA983085 LCD983079:LCE983085 KSH983079:KSI983085 KIL983079:KIM983085 JYP983079:JYQ983085 JOT983079:JOU983085 JEX983079:JEY983085 IVB983079:IVC983085 ILF983079:ILG983085 IBJ983079:IBK983085 HRN983079:HRO983085 HHR983079:HHS983085 GXV983079:GXW983085 GNZ983079:GOA983085 GED983079:GEE983085 FUH983079:FUI983085 FKL983079:FKM983085 FAP983079:FAQ983085 EQT983079:EQU983085 EGX983079:EGY983085 DXB983079:DXC983085 DNF983079:DNG983085 DDJ983079:DDK983085 CTN983079:CTO983085 CJR983079:CJS983085 BZV983079:BZW983085 BPZ983079:BQA983085 BGD983079:BGE983085 AWH983079:AWI983085 AML983079:AMM983085 ACP983079:ACQ983085 ST983079:SU983085 IX983079:IY983085 B983079:C983085 WVJ917543:WVK917549 WLN917543:WLO917549 WBR917543:WBS917549 VRV917543:VRW917549 VHZ917543:VIA917549 UYD917543:UYE917549 UOH917543:UOI917549 UEL917543:UEM917549 TUP917543:TUQ917549 TKT917543:TKU917549 TAX917543:TAY917549 SRB917543:SRC917549 SHF917543:SHG917549 RXJ917543:RXK917549 RNN917543:RNO917549 RDR917543:RDS917549 QTV917543:QTW917549 QJZ917543:QKA917549 QAD917543:QAE917549 PQH917543:PQI917549 PGL917543:PGM917549 OWP917543:OWQ917549 OMT917543:OMU917549 OCX917543:OCY917549 NTB917543:NTC917549 NJF917543:NJG917549 MZJ917543:MZK917549 MPN917543:MPO917549 MFR917543:MFS917549 LVV917543:LVW917549 LLZ917543:LMA917549 LCD917543:LCE917549 KSH917543:KSI917549 KIL917543:KIM917549 JYP917543:JYQ917549 JOT917543:JOU917549 JEX917543:JEY917549 IVB917543:IVC917549 ILF917543:ILG917549 IBJ917543:IBK917549 HRN917543:HRO917549 HHR917543:HHS917549 GXV917543:GXW917549 GNZ917543:GOA917549 GED917543:GEE917549 FUH917543:FUI917549 FKL917543:FKM917549 FAP917543:FAQ917549 EQT917543:EQU917549 EGX917543:EGY917549 DXB917543:DXC917549 DNF917543:DNG917549 DDJ917543:DDK917549 CTN917543:CTO917549 CJR917543:CJS917549 BZV917543:BZW917549 BPZ917543:BQA917549 BGD917543:BGE917549 AWH917543:AWI917549 AML917543:AMM917549 ACP917543:ACQ917549 ST917543:SU917549 IX917543:IY917549 B917543:C917549 WVJ852007:WVK852013 WLN852007:WLO852013 WBR852007:WBS852013 VRV852007:VRW852013 VHZ852007:VIA852013 UYD852007:UYE852013 UOH852007:UOI852013 UEL852007:UEM852013 TUP852007:TUQ852013 TKT852007:TKU852013 TAX852007:TAY852013 SRB852007:SRC852013 SHF852007:SHG852013 RXJ852007:RXK852013 RNN852007:RNO852013 RDR852007:RDS852013 QTV852007:QTW852013 QJZ852007:QKA852013 QAD852007:QAE852013 PQH852007:PQI852013 PGL852007:PGM852013 OWP852007:OWQ852013 OMT852007:OMU852013 OCX852007:OCY852013 NTB852007:NTC852013 NJF852007:NJG852013 MZJ852007:MZK852013 MPN852007:MPO852013 MFR852007:MFS852013 LVV852007:LVW852013 LLZ852007:LMA852013 LCD852007:LCE852013 KSH852007:KSI852013 KIL852007:KIM852013 JYP852007:JYQ852013 JOT852007:JOU852013 JEX852007:JEY852013 IVB852007:IVC852013 ILF852007:ILG852013 IBJ852007:IBK852013 HRN852007:HRO852013 HHR852007:HHS852013 GXV852007:GXW852013 GNZ852007:GOA852013 GED852007:GEE852013 FUH852007:FUI852013 FKL852007:FKM852013 FAP852007:FAQ852013 EQT852007:EQU852013 EGX852007:EGY852013 DXB852007:DXC852013 DNF852007:DNG852013 DDJ852007:DDK852013 CTN852007:CTO852013 CJR852007:CJS852013 BZV852007:BZW852013 BPZ852007:BQA852013 BGD852007:BGE852013 AWH852007:AWI852013 AML852007:AMM852013 ACP852007:ACQ852013 ST852007:SU852013 IX852007:IY852013 B852007:C852013 WVJ786471:WVK786477 WLN786471:WLO786477 WBR786471:WBS786477 VRV786471:VRW786477 VHZ786471:VIA786477 UYD786471:UYE786477 UOH786471:UOI786477 UEL786471:UEM786477 TUP786471:TUQ786477 TKT786471:TKU786477 TAX786471:TAY786477 SRB786471:SRC786477 SHF786471:SHG786477 RXJ786471:RXK786477 RNN786471:RNO786477 RDR786471:RDS786477 QTV786471:QTW786477 QJZ786471:QKA786477 QAD786471:QAE786477 PQH786471:PQI786477 PGL786471:PGM786477 OWP786471:OWQ786477 OMT786471:OMU786477 OCX786471:OCY786477 NTB786471:NTC786477 NJF786471:NJG786477 MZJ786471:MZK786477 MPN786471:MPO786477 MFR786471:MFS786477 LVV786471:LVW786477 LLZ786471:LMA786477 LCD786471:LCE786477 KSH786471:KSI786477 KIL786471:KIM786477 JYP786471:JYQ786477 JOT786471:JOU786477 JEX786471:JEY786477 IVB786471:IVC786477 ILF786471:ILG786477 IBJ786471:IBK786477 HRN786471:HRO786477 HHR786471:HHS786477 GXV786471:GXW786477 GNZ786471:GOA786477 GED786471:GEE786477 FUH786471:FUI786477 FKL786471:FKM786477 FAP786471:FAQ786477 EQT786471:EQU786477 EGX786471:EGY786477 DXB786471:DXC786477 DNF786471:DNG786477 DDJ786471:DDK786477 CTN786471:CTO786477 CJR786471:CJS786477 BZV786471:BZW786477 BPZ786471:BQA786477 BGD786471:BGE786477 AWH786471:AWI786477 AML786471:AMM786477 ACP786471:ACQ786477 ST786471:SU786477 IX786471:IY786477 B786471:C786477 WVJ720935:WVK720941 WLN720935:WLO720941 WBR720935:WBS720941 VRV720935:VRW720941 VHZ720935:VIA720941 UYD720935:UYE720941 UOH720935:UOI720941 UEL720935:UEM720941 TUP720935:TUQ720941 TKT720935:TKU720941 TAX720935:TAY720941 SRB720935:SRC720941 SHF720935:SHG720941 RXJ720935:RXK720941 RNN720935:RNO720941 RDR720935:RDS720941 QTV720935:QTW720941 QJZ720935:QKA720941 QAD720935:QAE720941 PQH720935:PQI720941 PGL720935:PGM720941 OWP720935:OWQ720941 OMT720935:OMU720941 OCX720935:OCY720941 NTB720935:NTC720941 NJF720935:NJG720941 MZJ720935:MZK720941 MPN720935:MPO720941 MFR720935:MFS720941 LVV720935:LVW720941 LLZ720935:LMA720941 LCD720935:LCE720941 KSH720935:KSI720941 KIL720935:KIM720941 JYP720935:JYQ720941 JOT720935:JOU720941 JEX720935:JEY720941 IVB720935:IVC720941 ILF720935:ILG720941 IBJ720935:IBK720941 HRN720935:HRO720941 HHR720935:HHS720941 GXV720935:GXW720941 GNZ720935:GOA720941 GED720935:GEE720941 FUH720935:FUI720941 FKL720935:FKM720941 FAP720935:FAQ720941 EQT720935:EQU720941 EGX720935:EGY720941 DXB720935:DXC720941 DNF720935:DNG720941 DDJ720935:DDK720941 CTN720935:CTO720941 CJR720935:CJS720941 BZV720935:BZW720941 BPZ720935:BQA720941 BGD720935:BGE720941 AWH720935:AWI720941 AML720935:AMM720941 ACP720935:ACQ720941 ST720935:SU720941 IX720935:IY720941 B720935:C720941 WVJ655399:WVK655405 WLN655399:WLO655405 WBR655399:WBS655405 VRV655399:VRW655405 VHZ655399:VIA655405 UYD655399:UYE655405 UOH655399:UOI655405 UEL655399:UEM655405 TUP655399:TUQ655405 TKT655399:TKU655405 TAX655399:TAY655405 SRB655399:SRC655405 SHF655399:SHG655405 RXJ655399:RXK655405 RNN655399:RNO655405 RDR655399:RDS655405 QTV655399:QTW655405 QJZ655399:QKA655405 QAD655399:QAE655405 PQH655399:PQI655405 PGL655399:PGM655405 OWP655399:OWQ655405 OMT655399:OMU655405 OCX655399:OCY655405 NTB655399:NTC655405 NJF655399:NJG655405 MZJ655399:MZK655405 MPN655399:MPO655405 MFR655399:MFS655405 LVV655399:LVW655405 LLZ655399:LMA655405 LCD655399:LCE655405 KSH655399:KSI655405 KIL655399:KIM655405 JYP655399:JYQ655405 JOT655399:JOU655405 JEX655399:JEY655405 IVB655399:IVC655405 ILF655399:ILG655405 IBJ655399:IBK655405 HRN655399:HRO655405 HHR655399:HHS655405 GXV655399:GXW655405 GNZ655399:GOA655405 GED655399:GEE655405 FUH655399:FUI655405 FKL655399:FKM655405 FAP655399:FAQ655405 EQT655399:EQU655405 EGX655399:EGY655405 DXB655399:DXC655405 DNF655399:DNG655405 DDJ655399:DDK655405 CTN655399:CTO655405 CJR655399:CJS655405 BZV655399:BZW655405 BPZ655399:BQA655405 BGD655399:BGE655405 AWH655399:AWI655405 AML655399:AMM655405 ACP655399:ACQ655405 ST655399:SU655405 IX655399:IY655405 B655399:C655405 WVJ589863:WVK589869 WLN589863:WLO589869 WBR589863:WBS589869 VRV589863:VRW589869 VHZ589863:VIA589869 UYD589863:UYE589869 UOH589863:UOI589869 UEL589863:UEM589869 TUP589863:TUQ589869 TKT589863:TKU589869 TAX589863:TAY589869 SRB589863:SRC589869 SHF589863:SHG589869 RXJ589863:RXK589869 RNN589863:RNO589869 RDR589863:RDS589869 QTV589863:QTW589869 QJZ589863:QKA589869 QAD589863:QAE589869 PQH589863:PQI589869 PGL589863:PGM589869 OWP589863:OWQ589869 OMT589863:OMU589869 OCX589863:OCY589869 NTB589863:NTC589869 NJF589863:NJG589869 MZJ589863:MZK589869 MPN589863:MPO589869 MFR589863:MFS589869 LVV589863:LVW589869 LLZ589863:LMA589869 LCD589863:LCE589869 KSH589863:KSI589869 KIL589863:KIM589869 JYP589863:JYQ589869 JOT589863:JOU589869 JEX589863:JEY589869 IVB589863:IVC589869 ILF589863:ILG589869 IBJ589863:IBK589869 HRN589863:HRO589869 HHR589863:HHS589869 GXV589863:GXW589869 GNZ589863:GOA589869 GED589863:GEE589869 FUH589863:FUI589869 FKL589863:FKM589869 FAP589863:FAQ589869 EQT589863:EQU589869 EGX589863:EGY589869 DXB589863:DXC589869 DNF589863:DNG589869 DDJ589863:DDK589869 CTN589863:CTO589869 CJR589863:CJS589869 BZV589863:BZW589869 BPZ589863:BQA589869 BGD589863:BGE589869 AWH589863:AWI589869 AML589863:AMM589869 ACP589863:ACQ589869 ST589863:SU589869 IX589863:IY589869 B589863:C589869 WVJ524327:WVK524333 WLN524327:WLO524333 WBR524327:WBS524333 VRV524327:VRW524333 VHZ524327:VIA524333 UYD524327:UYE524333 UOH524327:UOI524333 UEL524327:UEM524333 TUP524327:TUQ524333 TKT524327:TKU524333 TAX524327:TAY524333 SRB524327:SRC524333 SHF524327:SHG524333 RXJ524327:RXK524333 RNN524327:RNO524333 RDR524327:RDS524333 QTV524327:QTW524333 QJZ524327:QKA524333 QAD524327:QAE524333 PQH524327:PQI524333 PGL524327:PGM524333 OWP524327:OWQ524333 OMT524327:OMU524333 OCX524327:OCY524333 NTB524327:NTC524333 NJF524327:NJG524333 MZJ524327:MZK524333 MPN524327:MPO524333 MFR524327:MFS524333 LVV524327:LVW524333 LLZ524327:LMA524333 LCD524327:LCE524333 KSH524327:KSI524333 KIL524327:KIM524333 JYP524327:JYQ524333 JOT524327:JOU524333 JEX524327:JEY524333 IVB524327:IVC524333 ILF524327:ILG524333 IBJ524327:IBK524333 HRN524327:HRO524333 HHR524327:HHS524333 GXV524327:GXW524333 GNZ524327:GOA524333 GED524327:GEE524333 FUH524327:FUI524333 FKL524327:FKM524333 FAP524327:FAQ524333 EQT524327:EQU524333 EGX524327:EGY524333 DXB524327:DXC524333 DNF524327:DNG524333 DDJ524327:DDK524333 CTN524327:CTO524333 CJR524327:CJS524333 BZV524327:BZW524333 BPZ524327:BQA524333 BGD524327:BGE524333 AWH524327:AWI524333 AML524327:AMM524333 ACP524327:ACQ524333 ST524327:SU524333 IX524327:IY524333 B524327:C524333 WVJ458791:WVK458797 WLN458791:WLO458797 WBR458791:WBS458797 VRV458791:VRW458797 VHZ458791:VIA458797 UYD458791:UYE458797 UOH458791:UOI458797 UEL458791:UEM458797 TUP458791:TUQ458797 TKT458791:TKU458797 TAX458791:TAY458797 SRB458791:SRC458797 SHF458791:SHG458797 RXJ458791:RXK458797 RNN458791:RNO458797 RDR458791:RDS458797 QTV458791:QTW458797 QJZ458791:QKA458797 QAD458791:QAE458797 PQH458791:PQI458797 PGL458791:PGM458797 OWP458791:OWQ458797 OMT458791:OMU458797 OCX458791:OCY458797 NTB458791:NTC458797 NJF458791:NJG458797 MZJ458791:MZK458797 MPN458791:MPO458797 MFR458791:MFS458797 LVV458791:LVW458797 LLZ458791:LMA458797 LCD458791:LCE458797 KSH458791:KSI458797 KIL458791:KIM458797 JYP458791:JYQ458797 JOT458791:JOU458797 JEX458791:JEY458797 IVB458791:IVC458797 ILF458791:ILG458797 IBJ458791:IBK458797 HRN458791:HRO458797 HHR458791:HHS458797 GXV458791:GXW458797 GNZ458791:GOA458797 GED458791:GEE458797 FUH458791:FUI458797 FKL458791:FKM458797 FAP458791:FAQ458797 EQT458791:EQU458797 EGX458791:EGY458797 DXB458791:DXC458797 DNF458791:DNG458797 DDJ458791:DDK458797 CTN458791:CTO458797 CJR458791:CJS458797 BZV458791:BZW458797 BPZ458791:BQA458797 BGD458791:BGE458797 AWH458791:AWI458797 AML458791:AMM458797 ACP458791:ACQ458797 ST458791:SU458797 IX458791:IY458797 B458791:C458797 WVJ393255:WVK393261 WLN393255:WLO393261 WBR393255:WBS393261 VRV393255:VRW393261 VHZ393255:VIA393261 UYD393255:UYE393261 UOH393255:UOI393261 UEL393255:UEM393261 TUP393255:TUQ393261 TKT393255:TKU393261 TAX393255:TAY393261 SRB393255:SRC393261 SHF393255:SHG393261 RXJ393255:RXK393261 RNN393255:RNO393261 RDR393255:RDS393261 QTV393255:QTW393261 QJZ393255:QKA393261 QAD393255:QAE393261 PQH393255:PQI393261 PGL393255:PGM393261 OWP393255:OWQ393261 OMT393255:OMU393261 OCX393255:OCY393261 NTB393255:NTC393261 NJF393255:NJG393261 MZJ393255:MZK393261 MPN393255:MPO393261 MFR393255:MFS393261 LVV393255:LVW393261 LLZ393255:LMA393261 LCD393255:LCE393261 KSH393255:KSI393261 KIL393255:KIM393261 JYP393255:JYQ393261 JOT393255:JOU393261 JEX393255:JEY393261 IVB393255:IVC393261 ILF393255:ILG393261 IBJ393255:IBK393261 HRN393255:HRO393261 HHR393255:HHS393261 GXV393255:GXW393261 GNZ393255:GOA393261 GED393255:GEE393261 FUH393255:FUI393261 FKL393255:FKM393261 FAP393255:FAQ393261 EQT393255:EQU393261 EGX393255:EGY393261 DXB393255:DXC393261 DNF393255:DNG393261 DDJ393255:DDK393261 CTN393255:CTO393261 CJR393255:CJS393261 BZV393255:BZW393261 BPZ393255:BQA393261 BGD393255:BGE393261 AWH393255:AWI393261 AML393255:AMM393261 ACP393255:ACQ393261 ST393255:SU393261 IX393255:IY393261 B393255:C393261 WVJ327719:WVK327725 WLN327719:WLO327725 WBR327719:WBS327725 VRV327719:VRW327725 VHZ327719:VIA327725 UYD327719:UYE327725 UOH327719:UOI327725 UEL327719:UEM327725 TUP327719:TUQ327725 TKT327719:TKU327725 TAX327719:TAY327725 SRB327719:SRC327725 SHF327719:SHG327725 RXJ327719:RXK327725 RNN327719:RNO327725 RDR327719:RDS327725 QTV327719:QTW327725 QJZ327719:QKA327725 QAD327719:QAE327725 PQH327719:PQI327725 PGL327719:PGM327725 OWP327719:OWQ327725 OMT327719:OMU327725 OCX327719:OCY327725 NTB327719:NTC327725 NJF327719:NJG327725 MZJ327719:MZK327725 MPN327719:MPO327725 MFR327719:MFS327725 LVV327719:LVW327725 LLZ327719:LMA327725 LCD327719:LCE327725 KSH327719:KSI327725 KIL327719:KIM327725 JYP327719:JYQ327725 JOT327719:JOU327725 JEX327719:JEY327725 IVB327719:IVC327725 ILF327719:ILG327725 IBJ327719:IBK327725 HRN327719:HRO327725 HHR327719:HHS327725 GXV327719:GXW327725 GNZ327719:GOA327725 GED327719:GEE327725 FUH327719:FUI327725 FKL327719:FKM327725 FAP327719:FAQ327725 EQT327719:EQU327725 EGX327719:EGY327725 DXB327719:DXC327725 DNF327719:DNG327725 DDJ327719:DDK327725 CTN327719:CTO327725 CJR327719:CJS327725 BZV327719:BZW327725 BPZ327719:BQA327725 BGD327719:BGE327725 AWH327719:AWI327725 AML327719:AMM327725 ACP327719:ACQ327725 ST327719:SU327725 IX327719:IY327725 B327719:C327725 WVJ262183:WVK262189 WLN262183:WLO262189 WBR262183:WBS262189 VRV262183:VRW262189 VHZ262183:VIA262189 UYD262183:UYE262189 UOH262183:UOI262189 UEL262183:UEM262189 TUP262183:TUQ262189 TKT262183:TKU262189 TAX262183:TAY262189 SRB262183:SRC262189 SHF262183:SHG262189 RXJ262183:RXK262189 RNN262183:RNO262189 RDR262183:RDS262189 QTV262183:QTW262189 QJZ262183:QKA262189 QAD262183:QAE262189 PQH262183:PQI262189 PGL262183:PGM262189 OWP262183:OWQ262189 OMT262183:OMU262189 OCX262183:OCY262189 NTB262183:NTC262189 NJF262183:NJG262189 MZJ262183:MZK262189 MPN262183:MPO262189 MFR262183:MFS262189 LVV262183:LVW262189 LLZ262183:LMA262189 LCD262183:LCE262189 KSH262183:KSI262189 KIL262183:KIM262189 JYP262183:JYQ262189 JOT262183:JOU262189 JEX262183:JEY262189 IVB262183:IVC262189 ILF262183:ILG262189 IBJ262183:IBK262189 HRN262183:HRO262189 HHR262183:HHS262189 GXV262183:GXW262189 GNZ262183:GOA262189 GED262183:GEE262189 FUH262183:FUI262189 FKL262183:FKM262189 FAP262183:FAQ262189 EQT262183:EQU262189 EGX262183:EGY262189 DXB262183:DXC262189 DNF262183:DNG262189 DDJ262183:DDK262189 CTN262183:CTO262189 CJR262183:CJS262189 BZV262183:BZW262189 BPZ262183:BQA262189 BGD262183:BGE262189 AWH262183:AWI262189 AML262183:AMM262189 ACP262183:ACQ262189 ST262183:SU262189 IX262183:IY262189 B262183:C262189 WVJ196647:WVK196653 WLN196647:WLO196653 WBR196647:WBS196653 VRV196647:VRW196653 VHZ196647:VIA196653 UYD196647:UYE196653 UOH196647:UOI196653 UEL196647:UEM196653 TUP196647:TUQ196653 TKT196647:TKU196653 TAX196647:TAY196653 SRB196647:SRC196653 SHF196647:SHG196653 RXJ196647:RXK196653 RNN196647:RNO196653 RDR196647:RDS196653 QTV196647:QTW196653 QJZ196647:QKA196653 QAD196647:QAE196653 PQH196647:PQI196653 PGL196647:PGM196653 OWP196647:OWQ196653 OMT196647:OMU196653 OCX196647:OCY196653 NTB196647:NTC196653 NJF196647:NJG196653 MZJ196647:MZK196653 MPN196647:MPO196653 MFR196647:MFS196653 LVV196647:LVW196653 LLZ196647:LMA196653 LCD196647:LCE196653 KSH196647:KSI196653 KIL196647:KIM196653 JYP196647:JYQ196653 JOT196647:JOU196653 JEX196647:JEY196653 IVB196647:IVC196653 ILF196647:ILG196653 IBJ196647:IBK196653 HRN196647:HRO196653 HHR196647:HHS196653 GXV196647:GXW196653 GNZ196647:GOA196653 GED196647:GEE196653 FUH196647:FUI196653 FKL196647:FKM196653 FAP196647:FAQ196653 EQT196647:EQU196653 EGX196647:EGY196653 DXB196647:DXC196653 DNF196647:DNG196653 DDJ196647:DDK196653 CTN196647:CTO196653 CJR196647:CJS196653 BZV196647:BZW196653 BPZ196647:BQA196653 BGD196647:BGE196653 AWH196647:AWI196653 AML196647:AMM196653 ACP196647:ACQ196653 ST196647:SU196653 IX196647:IY196653 B196647:C196653 WVJ131111:WVK131117 WLN131111:WLO131117 WBR131111:WBS131117 VRV131111:VRW131117 VHZ131111:VIA131117 UYD131111:UYE131117 UOH131111:UOI131117 UEL131111:UEM131117 TUP131111:TUQ131117 TKT131111:TKU131117 TAX131111:TAY131117 SRB131111:SRC131117 SHF131111:SHG131117 RXJ131111:RXK131117 RNN131111:RNO131117 RDR131111:RDS131117 QTV131111:QTW131117 QJZ131111:QKA131117 QAD131111:QAE131117 PQH131111:PQI131117 PGL131111:PGM131117 OWP131111:OWQ131117 OMT131111:OMU131117 OCX131111:OCY131117 NTB131111:NTC131117 NJF131111:NJG131117 MZJ131111:MZK131117 MPN131111:MPO131117 MFR131111:MFS131117 LVV131111:LVW131117 LLZ131111:LMA131117 LCD131111:LCE131117 KSH131111:KSI131117 KIL131111:KIM131117 JYP131111:JYQ131117 JOT131111:JOU131117 JEX131111:JEY131117 IVB131111:IVC131117 ILF131111:ILG131117 IBJ131111:IBK131117 HRN131111:HRO131117 HHR131111:HHS131117 GXV131111:GXW131117 GNZ131111:GOA131117 GED131111:GEE131117 FUH131111:FUI131117 FKL131111:FKM131117 FAP131111:FAQ131117 EQT131111:EQU131117 EGX131111:EGY131117 DXB131111:DXC131117 DNF131111:DNG131117 DDJ131111:DDK131117 CTN131111:CTO131117 CJR131111:CJS131117 BZV131111:BZW131117 BPZ131111:BQA131117 BGD131111:BGE131117 AWH131111:AWI131117 AML131111:AMM131117 ACP131111:ACQ131117 ST131111:SU131117 IX131111:IY131117 B131111:C131117 WVJ65575:WVK65581 WLN65575:WLO65581 WBR65575:WBS65581 VRV65575:VRW65581 VHZ65575:VIA65581 UYD65575:UYE65581 UOH65575:UOI65581 UEL65575:UEM65581 TUP65575:TUQ65581 TKT65575:TKU65581 TAX65575:TAY65581 SRB65575:SRC65581 SHF65575:SHG65581 RXJ65575:RXK65581 RNN65575:RNO65581 RDR65575:RDS65581 QTV65575:QTW65581 QJZ65575:QKA65581 QAD65575:QAE65581 PQH65575:PQI65581 PGL65575:PGM65581 OWP65575:OWQ65581 OMT65575:OMU65581 OCX65575:OCY65581 NTB65575:NTC65581 NJF65575:NJG65581 MZJ65575:MZK65581 MPN65575:MPO65581 MFR65575:MFS65581 LVV65575:LVW65581 LLZ65575:LMA65581 LCD65575:LCE65581 KSH65575:KSI65581 KIL65575:KIM65581 JYP65575:JYQ65581 JOT65575:JOU65581 JEX65575:JEY65581 IVB65575:IVC65581 ILF65575:ILG65581 IBJ65575:IBK65581 HRN65575:HRO65581 HHR65575:HHS65581 GXV65575:GXW65581 GNZ65575:GOA65581 GED65575:GEE65581 FUH65575:FUI65581 FKL65575:FKM65581 FAP65575:FAQ65581 EQT65575:EQU65581 EGX65575:EGY65581 DXB65575:DXC65581 DNF65575:DNG65581 DDJ65575:DDK65581 CTN65575:CTO65581 CJR65575:CJS65581 BZV65575:BZW65581 BPZ65575:BQA65581 BGD65575:BGE65581 AWH65575:AWI65581 AML65575:AMM65581 ACP65575:ACQ65581 ST65575:SU65581 IX65575:IY65581 B65575:C65581 WVJ983091:WVK983093 WLN983091:WLO983093 WBR983091:WBS983093 VRV983091:VRW983093 VHZ983091:VIA983093 UYD983091:UYE983093 UOH983091:UOI983093 UEL983091:UEM983093 TUP983091:TUQ983093 TKT983091:TKU983093 TAX983091:TAY983093 SRB983091:SRC983093 SHF983091:SHG983093 RXJ983091:RXK983093 RNN983091:RNO983093 RDR983091:RDS983093 QTV983091:QTW983093 QJZ983091:QKA983093 QAD983091:QAE983093 PQH983091:PQI983093 PGL983091:PGM983093 OWP983091:OWQ983093 OMT983091:OMU983093 OCX983091:OCY983093 NTB983091:NTC983093 NJF983091:NJG983093 MZJ983091:MZK983093 MPN983091:MPO983093 MFR983091:MFS983093 LVV983091:LVW983093 LLZ983091:LMA983093 LCD983091:LCE983093 KSH983091:KSI983093 KIL983091:KIM983093 JYP983091:JYQ983093 JOT983091:JOU983093 JEX983091:JEY983093 IVB983091:IVC983093 ILF983091:ILG983093 IBJ983091:IBK983093 HRN983091:HRO983093 HHR983091:HHS983093 GXV983091:GXW983093 GNZ983091:GOA983093 GED983091:GEE983093 FUH983091:FUI983093 FKL983091:FKM983093 FAP983091:FAQ983093 EQT983091:EQU983093 EGX983091:EGY983093 DXB983091:DXC983093 DNF983091:DNG983093 DDJ983091:DDK983093 CTN983091:CTO983093 CJR983091:CJS983093 BZV983091:BZW983093 BPZ983091:BQA983093 BGD983091:BGE983093 AWH983091:AWI983093 AML983091:AMM983093 ACP983091:ACQ983093 ST983091:SU983093 IX983091:IY983093 B983091:C983093 WVJ917555:WVK917557 WLN917555:WLO917557 WBR917555:WBS917557 VRV917555:VRW917557 VHZ917555:VIA917557 UYD917555:UYE917557 UOH917555:UOI917557 UEL917555:UEM917557 TUP917555:TUQ917557 TKT917555:TKU917557 TAX917555:TAY917557 SRB917555:SRC917557 SHF917555:SHG917557 RXJ917555:RXK917557 RNN917555:RNO917557 RDR917555:RDS917557 QTV917555:QTW917557 QJZ917555:QKA917557 QAD917555:QAE917557 PQH917555:PQI917557 PGL917555:PGM917557 OWP917555:OWQ917557 OMT917555:OMU917557 OCX917555:OCY917557 NTB917555:NTC917557 NJF917555:NJG917557 MZJ917555:MZK917557 MPN917555:MPO917557 MFR917555:MFS917557 LVV917555:LVW917557 LLZ917555:LMA917557 LCD917555:LCE917557 KSH917555:KSI917557 KIL917555:KIM917557 JYP917555:JYQ917557 JOT917555:JOU917557 JEX917555:JEY917557 IVB917555:IVC917557 ILF917555:ILG917557 IBJ917555:IBK917557 HRN917555:HRO917557 HHR917555:HHS917557 GXV917555:GXW917557 GNZ917555:GOA917557 GED917555:GEE917557 FUH917555:FUI917557 FKL917555:FKM917557 FAP917555:FAQ917557 EQT917555:EQU917557 EGX917555:EGY917557 DXB917555:DXC917557 DNF917555:DNG917557 DDJ917555:DDK917557 CTN917555:CTO917557 CJR917555:CJS917557 BZV917555:BZW917557 BPZ917555:BQA917557 BGD917555:BGE917557 AWH917555:AWI917557 AML917555:AMM917557 ACP917555:ACQ917557 ST917555:SU917557 IX917555:IY917557 B917555:C917557 WVJ852019:WVK852021 WLN852019:WLO852021 WBR852019:WBS852021 VRV852019:VRW852021 VHZ852019:VIA852021 UYD852019:UYE852021 UOH852019:UOI852021 UEL852019:UEM852021 TUP852019:TUQ852021 TKT852019:TKU852021 TAX852019:TAY852021 SRB852019:SRC852021 SHF852019:SHG852021 RXJ852019:RXK852021 RNN852019:RNO852021 RDR852019:RDS852021 QTV852019:QTW852021 QJZ852019:QKA852021 QAD852019:QAE852021 PQH852019:PQI852021 PGL852019:PGM852021 OWP852019:OWQ852021 OMT852019:OMU852021 OCX852019:OCY852021 NTB852019:NTC852021 NJF852019:NJG852021 MZJ852019:MZK852021 MPN852019:MPO852021 MFR852019:MFS852021 LVV852019:LVW852021 LLZ852019:LMA852021 LCD852019:LCE852021 KSH852019:KSI852021 KIL852019:KIM852021 JYP852019:JYQ852021 JOT852019:JOU852021 JEX852019:JEY852021 IVB852019:IVC852021 ILF852019:ILG852021 IBJ852019:IBK852021 HRN852019:HRO852021 HHR852019:HHS852021 GXV852019:GXW852021 GNZ852019:GOA852021 GED852019:GEE852021 FUH852019:FUI852021 FKL852019:FKM852021 FAP852019:FAQ852021 EQT852019:EQU852021 EGX852019:EGY852021 DXB852019:DXC852021 DNF852019:DNG852021 DDJ852019:DDK852021 CTN852019:CTO852021 CJR852019:CJS852021 BZV852019:BZW852021 BPZ852019:BQA852021 BGD852019:BGE852021 AWH852019:AWI852021 AML852019:AMM852021 ACP852019:ACQ852021 ST852019:SU852021 IX852019:IY852021 B852019:C852021 WVJ786483:WVK786485 WLN786483:WLO786485 WBR786483:WBS786485 VRV786483:VRW786485 VHZ786483:VIA786485 UYD786483:UYE786485 UOH786483:UOI786485 UEL786483:UEM786485 TUP786483:TUQ786485 TKT786483:TKU786485 TAX786483:TAY786485 SRB786483:SRC786485 SHF786483:SHG786485 RXJ786483:RXK786485 RNN786483:RNO786485 RDR786483:RDS786485 QTV786483:QTW786485 QJZ786483:QKA786485 QAD786483:QAE786485 PQH786483:PQI786485 PGL786483:PGM786485 OWP786483:OWQ786485 OMT786483:OMU786485 OCX786483:OCY786485 NTB786483:NTC786485 NJF786483:NJG786485 MZJ786483:MZK786485 MPN786483:MPO786485 MFR786483:MFS786485 LVV786483:LVW786485 LLZ786483:LMA786485 LCD786483:LCE786485 KSH786483:KSI786485 KIL786483:KIM786485 JYP786483:JYQ786485 JOT786483:JOU786485 JEX786483:JEY786485 IVB786483:IVC786485 ILF786483:ILG786485 IBJ786483:IBK786485 HRN786483:HRO786485 HHR786483:HHS786485 GXV786483:GXW786485 GNZ786483:GOA786485 GED786483:GEE786485 FUH786483:FUI786485 FKL786483:FKM786485 FAP786483:FAQ786485 EQT786483:EQU786485 EGX786483:EGY786485 DXB786483:DXC786485 DNF786483:DNG786485 DDJ786483:DDK786485 CTN786483:CTO786485 CJR786483:CJS786485 BZV786483:BZW786485 BPZ786483:BQA786485 BGD786483:BGE786485 AWH786483:AWI786485 AML786483:AMM786485 ACP786483:ACQ786485 ST786483:SU786485 IX786483:IY786485 B786483:C786485 WVJ720947:WVK720949 WLN720947:WLO720949 WBR720947:WBS720949 VRV720947:VRW720949 VHZ720947:VIA720949 UYD720947:UYE720949 UOH720947:UOI720949 UEL720947:UEM720949 TUP720947:TUQ720949 TKT720947:TKU720949 TAX720947:TAY720949 SRB720947:SRC720949 SHF720947:SHG720949 RXJ720947:RXK720949 RNN720947:RNO720949 RDR720947:RDS720949 QTV720947:QTW720949 QJZ720947:QKA720949 QAD720947:QAE720949 PQH720947:PQI720949 PGL720947:PGM720949 OWP720947:OWQ720949 OMT720947:OMU720949 OCX720947:OCY720949 NTB720947:NTC720949 NJF720947:NJG720949 MZJ720947:MZK720949 MPN720947:MPO720949 MFR720947:MFS720949 LVV720947:LVW720949 LLZ720947:LMA720949 LCD720947:LCE720949 KSH720947:KSI720949 KIL720947:KIM720949 JYP720947:JYQ720949 JOT720947:JOU720949 JEX720947:JEY720949 IVB720947:IVC720949 ILF720947:ILG720949 IBJ720947:IBK720949 HRN720947:HRO720949 HHR720947:HHS720949 GXV720947:GXW720949 GNZ720947:GOA720949 GED720947:GEE720949 FUH720947:FUI720949 FKL720947:FKM720949 FAP720947:FAQ720949 EQT720947:EQU720949 EGX720947:EGY720949 DXB720947:DXC720949 DNF720947:DNG720949 DDJ720947:DDK720949 CTN720947:CTO720949 CJR720947:CJS720949 BZV720947:BZW720949 BPZ720947:BQA720949 BGD720947:BGE720949 AWH720947:AWI720949 AML720947:AMM720949 ACP720947:ACQ720949 ST720947:SU720949 IX720947:IY720949 B720947:C720949 WVJ655411:WVK655413 WLN655411:WLO655413 WBR655411:WBS655413 VRV655411:VRW655413 VHZ655411:VIA655413 UYD655411:UYE655413 UOH655411:UOI655413 UEL655411:UEM655413 TUP655411:TUQ655413 TKT655411:TKU655413 TAX655411:TAY655413 SRB655411:SRC655413 SHF655411:SHG655413 RXJ655411:RXK655413 RNN655411:RNO655413 RDR655411:RDS655413 QTV655411:QTW655413 QJZ655411:QKA655413 QAD655411:QAE655413 PQH655411:PQI655413 PGL655411:PGM655413 OWP655411:OWQ655413 OMT655411:OMU655413 OCX655411:OCY655413 NTB655411:NTC655413 NJF655411:NJG655413 MZJ655411:MZK655413 MPN655411:MPO655413 MFR655411:MFS655413 LVV655411:LVW655413 LLZ655411:LMA655413 LCD655411:LCE655413 KSH655411:KSI655413 KIL655411:KIM655413 JYP655411:JYQ655413 JOT655411:JOU655413 JEX655411:JEY655413 IVB655411:IVC655413 ILF655411:ILG655413 IBJ655411:IBK655413 HRN655411:HRO655413 HHR655411:HHS655413 GXV655411:GXW655413 GNZ655411:GOA655413 GED655411:GEE655413 FUH655411:FUI655413 FKL655411:FKM655413 FAP655411:FAQ655413 EQT655411:EQU655413 EGX655411:EGY655413 DXB655411:DXC655413 DNF655411:DNG655413 DDJ655411:DDK655413 CTN655411:CTO655413 CJR655411:CJS655413 BZV655411:BZW655413 BPZ655411:BQA655413 BGD655411:BGE655413 AWH655411:AWI655413 AML655411:AMM655413 ACP655411:ACQ655413 ST655411:SU655413 IX655411:IY655413 B655411:C655413 WVJ589875:WVK589877 WLN589875:WLO589877 WBR589875:WBS589877 VRV589875:VRW589877 VHZ589875:VIA589877 UYD589875:UYE589877 UOH589875:UOI589877 UEL589875:UEM589877 TUP589875:TUQ589877 TKT589875:TKU589877 TAX589875:TAY589877 SRB589875:SRC589877 SHF589875:SHG589877 RXJ589875:RXK589877 RNN589875:RNO589877 RDR589875:RDS589877 QTV589875:QTW589877 QJZ589875:QKA589877 QAD589875:QAE589877 PQH589875:PQI589877 PGL589875:PGM589877 OWP589875:OWQ589877 OMT589875:OMU589877 OCX589875:OCY589877 NTB589875:NTC589877 NJF589875:NJG589877 MZJ589875:MZK589877 MPN589875:MPO589877 MFR589875:MFS589877 LVV589875:LVW589877 LLZ589875:LMA589877 LCD589875:LCE589877 KSH589875:KSI589877 KIL589875:KIM589877 JYP589875:JYQ589877 JOT589875:JOU589877 JEX589875:JEY589877 IVB589875:IVC589877 ILF589875:ILG589877 IBJ589875:IBK589877 HRN589875:HRO589877 HHR589875:HHS589877 GXV589875:GXW589877 GNZ589875:GOA589877 GED589875:GEE589877 FUH589875:FUI589877 FKL589875:FKM589877 FAP589875:FAQ589877 EQT589875:EQU589877 EGX589875:EGY589877 DXB589875:DXC589877 DNF589875:DNG589877 DDJ589875:DDK589877 CTN589875:CTO589877 CJR589875:CJS589877 BZV589875:BZW589877 BPZ589875:BQA589877 BGD589875:BGE589877 AWH589875:AWI589877 AML589875:AMM589877 ACP589875:ACQ589877 ST589875:SU589877 IX589875:IY589877 B589875:C589877 WVJ524339:WVK524341 WLN524339:WLO524341 WBR524339:WBS524341 VRV524339:VRW524341 VHZ524339:VIA524341 UYD524339:UYE524341 UOH524339:UOI524341 UEL524339:UEM524341 TUP524339:TUQ524341 TKT524339:TKU524341 TAX524339:TAY524341 SRB524339:SRC524341 SHF524339:SHG524341 RXJ524339:RXK524341 RNN524339:RNO524341 RDR524339:RDS524341 QTV524339:QTW524341 QJZ524339:QKA524341 QAD524339:QAE524341 PQH524339:PQI524341 PGL524339:PGM524341 OWP524339:OWQ524341 OMT524339:OMU524341 OCX524339:OCY524341 NTB524339:NTC524341 NJF524339:NJG524341 MZJ524339:MZK524341 MPN524339:MPO524341 MFR524339:MFS524341 LVV524339:LVW524341 LLZ524339:LMA524341 LCD524339:LCE524341 KSH524339:KSI524341 KIL524339:KIM524341 JYP524339:JYQ524341 JOT524339:JOU524341 JEX524339:JEY524341 IVB524339:IVC524341 ILF524339:ILG524341 IBJ524339:IBK524341 HRN524339:HRO524341 HHR524339:HHS524341 GXV524339:GXW524341 GNZ524339:GOA524341 GED524339:GEE524341 FUH524339:FUI524341 FKL524339:FKM524341 FAP524339:FAQ524341 EQT524339:EQU524341 EGX524339:EGY524341 DXB524339:DXC524341 DNF524339:DNG524341 DDJ524339:DDK524341 CTN524339:CTO524341 CJR524339:CJS524341 BZV524339:BZW524341 BPZ524339:BQA524341 BGD524339:BGE524341 AWH524339:AWI524341 AML524339:AMM524341 ACP524339:ACQ524341 ST524339:SU524341 IX524339:IY524341 B524339:C524341 WVJ458803:WVK458805 WLN458803:WLO458805 WBR458803:WBS458805 VRV458803:VRW458805 VHZ458803:VIA458805 UYD458803:UYE458805 UOH458803:UOI458805 UEL458803:UEM458805 TUP458803:TUQ458805 TKT458803:TKU458805 TAX458803:TAY458805 SRB458803:SRC458805 SHF458803:SHG458805 RXJ458803:RXK458805 RNN458803:RNO458805 RDR458803:RDS458805 QTV458803:QTW458805 QJZ458803:QKA458805 QAD458803:QAE458805 PQH458803:PQI458805 PGL458803:PGM458805 OWP458803:OWQ458805 OMT458803:OMU458805 OCX458803:OCY458805 NTB458803:NTC458805 NJF458803:NJG458805 MZJ458803:MZK458805 MPN458803:MPO458805 MFR458803:MFS458805 LVV458803:LVW458805 LLZ458803:LMA458805 LCD458803:LCE458805 KSH458803:KSI458805 KIL458803:KIM458805 JYP458803:JYQ458805 JOT458803:JOU458805 JEX458803:JEY458805 IVB458803:IVC458805 ILF458803:ILG458805 IBJ458803:IBK458805 HRN458803:HRO458805 HHR458803:HHS458805 GXV458803:GXW458805 GNZ458803:GOA458805 GED458803:GEE458805 FUH458803:FUI458805 FKL458803:FKM458805 FAP458803:FAQ458805 EQT458803:EQU458805 EGX458803:EGY458805 DXB458803:DXC458805 DNF458803:DNG458805 DDJ458803:DDK458805 CTN458803:CTO458805 CJR458803:CJS458805 BZV458803:BZW458805 BPZ458803:BQA458805 BGD458803:BGE458805 AWH458803:AWI458805 AML458803:AMM458805 ACP458803:ACQ458805 ST458803:SU458805 IX458803:IY458805 B458803:C458805 WVJ393267:WVK393269 WLN393267:WLO393269 WBR393267:WBS393269 VRV393267:VRW393269 VHZ393267:VIA393269 UYD393267:UYE393269 UOH393267:UOI393269 UEL393267:UEM393269 TUP393267:TUQ393269 TKT393267:TKU393269 TAX393267:TAY393269 SRB393267:SRC393269 SHF393267:SHG393269 RXJ393267:RXK393269 RNN393267:RNO393269 RDR393267:RDS393269 QTV393267:QTW393269 QJZ393267:QKA393269 QAD393267:QAE393269 PQH393267:PQI393269 PGL393267:PGM393269 OWP393267:OWQ393269 OMT393267:OMU393269 OCX393267:OCY393269 NTB393267:NTC393269 NJF393267:NJG393269 MZJ393267:MZK393269 MPN393267:MPO393269 MFR393267:MFS393269 LVV393267:LVW393269 LLZ393267:LMA393269 LCD393267:LCE393269 KSH393267:KSI393269 KIL393267:KIM393269 JYP393267:JYQ393269 JOT393267:JOU393269 JEX393267:JEY393269 IVB393267:IVC393269 ILF393267:ILG393269 IBJ393267:IBK393269 HRN393267:HRO393269 HHR393267:HHS393269 GXV393267:GXW393269 GNZ393267:GOA393269 GED393267:GEE393269 FUH393267:FUI393269 FKL393267:FKM393269 FAP393267:FAQ393269 EQT393267:EQU393269 EGX393267:EGY393269 DXB393267:DXC393269 DNF393267:DNG393269 DDJ393267:DDK393269 CTN393267:CTO393269 CJR393267:CJS393269 BZV393267:BZW393269 BPZ393267:BQA393269 BGD393267:BGE393269 AWH393267:AWI393269 AML393267:AMM393269 ACP393267:ACQ393269 ST393267:SU393269 IX393267:IY393269 B393267:C393269 WVJ327731:WVK327733 WLN327731:WLO327733 WBR327731:WBS327733 VRV327731:VRW327733 VHZ327731:VIA327733 UYD327731:UYE327733 UOH327731:UOI327733 UEL327731:UEM327733 TUP327731:TUQ327733 TKT327731:TKU327733 TAX327731:TAY327733 SRB327731:SRC327733 SHF327731:SHG327733 RXJ327731:RXK327733 RNN327731:RNO327733 RDR327731:RDS327733 QTV327731:QTW327733 QJZ327731:QKA327733 QAD327731:QAE327733 PQH327731:PQI327733 PGL327731:PGM327733 OWP327731:OWQ327733 OMT327731:OMU327733 OCX327731:OCY327733 NTB327731:NTC327733 NJF327731:NJG327733 MZJ327731:MZK327733 MPN327731:MPO327733 MFR327731:MFS327733 LVV327731:LVW327733 LLZ327731:LMA327733 LCD327731:LCE327733 KSH327731:KSI327733 KIL327731:KIM327733 JYP327731:JYQ327733 JOT327731:JOU327733 JEX327731:JEY327733 IVB327731:IVC327733 ILF327731:ILG327733 IBJ327731:IBK327733 HRN327731:HRO327733 HHR327731:HHS327733 GXV327731:GXW327733 GNZ327731:GOA327733 GED327731:GEE327733 FUH327731:FUI327733 FKL327731:FKM327733 FAP327731:FAQ327733 EQT327731:EQU327733 EGX327731:EGY327733 DXB327731:DXC327733 DNF327731:DNG327733 DDJ327731:DDK327733 CTN327731:CTO327733 CJR327731:CJS327733 BZV327731:BZW327733 BPZ327731:BQA327733 BGD327731:BGE327733 AWH327731:AWI327733 AML327731:AMM327733 ACP327731:ACQ327733 ST327731:SU327733 IX327731:IY327733 B327731:C327733 WVJ262195:WVK262197 WLN262195:WLO262197 WBR262195:WBS262197 VRV262195:VRW262197 VHZ262195:VIA262197 UYD262195:UYE262197 UOH262195:UOI262197 UEL262195:UEM262197 TUP262195:TUQ262197 TKT262195:TKU262197 TAX262195:TAY262197 SRB262195:SRC262197 SHF262195:SHG262197 RXJ262195:RXK262197 RNN262195:RNO262197 RDR262195:RDS262197 QTV262195:QTW262197 QJZ262195:QKA262197 QAD262195:QAE262197 PQH262195:PQI262197 PGL262195:PGM262197 OWP262195:OWQ262197 OMT262195:OMU262197 OCX262195:OCY262197 NTB262195:NTC262197 NJF262195:NJG262197 MZJ262195:MZK262197 MPN262195:MPO262197 MFR262195:MFS262197 LVV262195:LVW262197 LLZ262195:LMA262197 LCD262195:LCE262197 KSH262195:KSI262197 KIL262195:KIM262197 JYP262195:JYQ262197 JOT262195:JOU262197 JEX262195:JEY262197 IVB262195:IVC262197 ILF262195:ILG262197 IBJ262195:IBK262197 HRN262195:HRO262197 HHR262195:HHS262197 GXV262195:GXW262197 GNZ262195:GOA262197 GED262195:GEE262197 FUH262195:FUI262197 FKL262195:FKM262197 FAP262195:FAQ262197 EQT262195:EQU262197 EGX262195:EGY262197 DXB262195:DXC262197 DNF262195:DNG262197 DDJ262195:DDK262197 CTN262195:CTO262197 CJR262195:CJS262197 BZV262195:BZW262197 BPZ262195:BQA262197 BGD262195:BGE262197 AWH262195:AWI262197 AML262195:AMM262197 ACP262195:ACQ262197 ST262195:SU262197 IX262195:IY262197 B262195:C262197 WVJ196659:WVK196661 WLN196659:WLO196661 WBR196659:WBS196661 VRV196659:VRW196661 VHZ196659:VIA196661 UYD196659:UYE196661 UOH196659:UOI196661 UEL196659:UEM196661 TUP196659:TUQ196661 TKT196659:TKU196661 TAX196659:TAY196661 SRB196659:SRC196661 SHF196659:SHG196661 RXJ196659:RXK196661 RNN196659:RNO196661 RDR196659:RDS196661 QTV196659:QTW196661 QJZ196659:QKA196661 QAD196659:QAE196661 PQH196659:PQI196661 PGL196659:PGM196661 OWP196659:OWQ196661 OMT196659:OMU196661 OCX196659:OCY196661 NTB196659:NTC196661 NJF196659:NJG196661 MZJ196659:MZK196661 MPN196659:MPO196661 MFR196659:MFS196661 LVV196659:LVW196661 LLZ196659:LMA196661 LCD196659:LCE196661 KSH196659:KSI196661 KIL196659:KIM196661 JYP196659:JYQ196661 JOT196659:JOU196661 JEX196659:JEY196661 IVB196659:IVC196661 ILF196659:ILG196661 IBJ196659:IBK196661 HRN196659:HRO196661 HHR196659:HHS196661 GXV196659:GXW196661 GNZ196659:GOA196661 GED196659:GEE196661 FUH196659:FUI196661 FKL196659:FKM196661 FAP196659:FAQ196661 EQT196659:EQU196661 EGX196659:EGY196661 DXB196659:DXC196661 DNF196659:DNG196661 DDJ196659:DDK196661 CTN196659:CTO196661 CJR196659:CJS196661 BZV196659:BZW196661 BPZ196659:BQA196661 BGD196659:BGE196661 AWH196659:AWI196661 AML196659:AMM196661 ACP196659:ACQ196661 ST196659:SU196661 IX196659:IY196661 B196659:C196661 WVJ131123:WVK131125 WLN131123:WLO131125 WBR131123:WBS131125 VRV131123:VRW131125 VHZ131123:VIA131125 UYD131123:UYE131125 UOH131123:UOI131125 UEL131123:UEM131125 TUP131123:TUQ131125 TKT131123:TKU131125 TAX131123:TAY131125 SRB131123:SRC131125 SHF131123:SHG131125 RXJ131123:RXK131125 RNN131123:RNO131125 RDR131123:RDS131125 QTV131123:QTW131125 QJZ131123:QKA131125 QAD131123:QAE131125 PQH131123:PQI131125 PGL131123:PGM131125 OWP131123:OWQ131125 OMT131123:OMU131125 OCX131123:OCY131125 NTB131123:NTC131125 NJF131123:NJG131125 MZJ131123:MZK131125 MPN131123:MPO131125 MFR131123:MFS131125 LVV131123:LVW131125 LLZ131123:LMA131125 LCD131123:LCE131125 KSH131123:KSI131125 KIL131123:KIM131125 JYP131123:JYQ131125 JOT131123:JOU131125 JEX131123:JEY131125 IVB131123:IVC131125 ILF131123:ILG131125 IBJ131123:IBK131125 HRN131123:HRO131125 HHR131123:HHS131125 GXV131123:GXW131125 GNZ131123:GOA131125 GED131123:GEE131125 FUH131123:FUI131125 FKL131123:FKM131125 FAP131123:FAQ131125 EQT131123:EQU131125 EGX131123:EGY131125 DXB131123:DXC131125 DNF131123:DNG131125 DDJ131123:DDK131125 CTN131123:CTO131125 CJR131123:CJS131125 BZV131123:BZW131125 BPZ131123:BQA131125 BGD131123:BGE131125 AWH131123:AWI131125 AML131123:AMM131125 ACP131123:ACQ131125 ST131123:SU131125 IX131123:IY131125 B131123:C131125 WVJ65587:WVK65589 WLN65587:WLO65589 WBR65587:WBS65589 VRV65587:VRW65589 VHZ65587:VIA65589 UYD65587:UYE65589 UOH65587:UOI65589 UEL65587:UEM65589 TUP65587:TUQ65589 TKT65587:TKU65589 TAX65587:TAY65589 SRB65587:SRC65589 SHF65587:SHG65589 RXJ65587:RXK65589 RNN65587:RNO65589 RDR65587:RDS65589 QTV65587:QTW65589 QJZ65587:QKA65589 QAD65587:QAE65589 PQH65587:PQI65589 PGL65587:PGM65589 OWP65587:OWQ65589 OMT65587:OMU65589 OCX65587:OCY65589 NTB65587:NTC65589 NJF65587:NJG65589 MZJ65587:MZK65589 MPN65587:MPO65589 MFR65587:MFS65589 LVV65587:LVW65589 LLZ65587:LMA65589 LCD65587:LCE65589 KSH65587:KSI65589 KIL65587:KIM65589 JYP65587:JYQ65589 JOT65587:JOU65589 JEX65587:JEY65589 IVB65587:IVC65589 ILF65587:ILG65589 IBJ65587:IBK65589 HRN65587:HRO65589 HHR65587:HHS65589 GXV65587:GXW65589 GNZ65587:GOA65589 GED65587:GEE65589 FUH65587:FUI65589 FKL65587:FKM65589 FAP65587:FAQ65589 EQT65587:EQU65589 EGX65587:EGY65589 DXB65587:DXC65589 DNF65587:DNG65589 DDJ65587:DDK65589 CTN65587:CTO65589 CJR65587:CJS65589 BZV65587:BZW65589 BPZ65587:BQA65589 BGD65587:BGE65589 AWH65587:AWI65589 AML65587:AMM65589 ACP65587:ACQ65589 ST65587:SU65589 IX65587:IY65589 WVJ78:WVK90 WLN78:WLO90 WBR78:WBS90 VRV78:VRW90 VHZ78:VIA90 UYD78:UYE90 UOH78:UOI90 UEL78:UEM90 TUP78:TUQ90 TKT78:TKU90 TAX78:TAY90 SRB78:SRC90 SHF78:SHG90 RXJ78:RXK90 RNN78:RNO90 RDR78:RDS90 QTV78:QTW90 QJZ78:QKA90 QAD78:QAE90 PQH78:PQI90 PGL78:PGM90 OWP78:OWQ90 OMT78:OMU90 OCX78:OCY90 NTB78:NTC90 NJF78:NJG90 MZJ78:MZK90 MPN78:MPO90 MFR78:MFS90 LVV78:LVW90 LLZ78:LMA90 LCD78:LCE90 KSH78:KSI90 KIL78:KIM90 JYP78:JYQ90 JOT78:JOU90 JEX78:JEY90 IVB78:IVC90 ILF78:ILG90 IBJ78:IBK90 HRN78:HRO90 HHR78:HHS90 GXV78:GXW90 GNZ78:GOA90 GED78:GEE90 FUH78:FUI90 FKL78:FKM90 FAP78:FAQ90 EQT78:EQU90 EGX78:EGY90 DXB78:DXC90 DNF78:DNG90 DDJ78:DDK90 CTN78:CTO90 CJR78:CJS90 BZV78:BZW90 BPZ78:BQA90 BGD78:BGE90 AWH78:AWI90 AML78:AMM90 ACP78:ACQ90 ST78:SU90 IX78:IY90">
      <formula1>#REF!</formula1>
    </dataValidation>
    <dataValidation allowBlank="1" showInputMessage="1" showErrorMessage="1" prompt="Le coût unitaire doit être supérieur à 4000€" sqref="I113 I100"/>
    <dataValidation type="whole" errorStyle="warning" operator="lessThan" allowBlank="1" showInputMessage="1" showErrorMessage="1" prompt="le montant des prestations ne peut pas dépasser 30 % du total demandé_x000a_" sqref="K110">
      <formula1>0.3*K131</formula1>
    </dataValidation>
    <dataValidation allowBlank="1" showInputMessage="1" showErrorMessage="1" promptTitle="dépenses de facturation interne" prompt=" correspondent à des prestations ayant donné lieu à tarification et traçables en comptabilité, réalisées par une entité (service, département etc.) du Bénéficiaire de l’Aide, Organisme de Recherche" sqref="B114:J115"/>
    <dataValidation allowBlank="1" showInputMessage="1" showErrorMessage="1" promptTitle="Missions" prompt="frais de déplacement des personnels permanents ou temporaires affectés au Projet" sqref="B95:K96"/>
    <dataValidation allowBlank="1" showInputMessage="1" showErrorMessage="1" prompt="- frais de laboratoire (fluides, documentation et ressources numériques, petits matériels dont équipements d’une valeur unitaire inférieure ou égale à 4.000 € HT, consommables...)_x000a_-Dépenses de petits équipements dont le coût unitaire est inférieur à 4000€" sqref="B101:J103"/>
    <dataValidation allowBlank="1" showInputMessage="1" showErrorMessage="1" prompt="- frais de laboratoire, dépenses pédagogiques  (fluides, documentation et ressources numériques, petits matériels, consommables...)_x000a_-Dépenses de petits équipements dont le coût unitaire est inférieur à 4000€_x000a_" sqref="A99:G99"/>
    <dataValidation allowBlank="1" showInputMessage="1" showErrorMessage="1" prompt=" correspondent à des prestations ayant donné lieu à tarification et traçables en comptabilité, réalisées par une entité (service, département etc.) du Bénéficiaire de l’Aide, Organisme de Recherche" sqref="A112:G112"/>
    <dataValidation allowBlank="1" showInputMessage="1" showErrorMessage="1" error="Le taux maximum éligible est de 4%" sqref="J120"/>
    <dataValidation allowBlank="1" showInputMessage="1" showErrorMessage="1" prompt="coordinateur rattaché à une unité nantaise sous la tutelle d’un membre de NExT " sqref="D33:K33"/>
    <dataValidation allowBlank="1" showInputMessage="1" showErrorMessage="1" prompt="Les données saisies doivent être identiques à celles du formulaire" sqref="B17 C13"/>
    <dataValidation allowBlank="1" showInputMessage="1" showErrorMessage="1" sqref="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ataValidation type="whole" allowBlank="1" showInputMessage="1" showErrorMessage="1" sqref="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formula1>12</formula1>
      <formula2>48</formula2>
    </dataValidation>
    <dataValidation allowBlank="1" showErrorMessage="1" prompt="Merci de reneigner l'onglet Partenaire 1" sqref="A24:B24"/>
    <dataValidation allowBlank="1" showInputMessage="1" showErrorMessage="1" prompt="Ce tableau se remplit automatiquement" sqref="C23:K24"/>
    <dataValidation allowBlank="1" showErrorMessage="1" sqref="A123:K123"/>
    <dataValidation type="whole" allowBlank="1" showInputMessage="1" showErrorMessage="1" sqref="ACR20 IZ20 SV20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formula1>24</formula1>
      <formula2>48</formula2>
    </dataValidation>
    <dataValidation allowBlank="1" showInputMessage="1" showErrorMessage="1" prompt="Votre demande de financement ne peut dépasser 235 000€" sqref="K134"/>
    <dataValidation allowBlank="1" showInputMessage="1" showErrorMessage="1" prompt="Votre projet doit être cofinancé à hauteur de 15% minimum de l'assiette (funding base)" sqref="K135"/>
    <dataValidation allowBlank="1" showInputMessage="1" showErrorMessage="1" prompt="Pour un budget équilibré :_x000a_Funding base = requested funding + total cofunding" sqref="A131"/>
    <dataValidation allowBlank="1" showInputMessage="1" showErrorMessage="1" prompt="Valorisation financière du temps des deux principaux/principales chercheur.e.s  impliqué.e.s sur le projet uniquement pour les personnes rattachées à une unité sous la tutelle d'un membre fondateur NExT" sqref="A58:B72 C72:K72"/>
    <dataValidation allowBlank="1" showInputMessage="1" showErrorMessage="1" prompt="Les enseignat.e.s chercheur.e.s valorisent leur temps effectif de recherche" sqref="J58:J71 I58:I59"/>
    <dataValidation allowBlank="1" showInputMessage="1" showErrorMessage="1" prompt="Seule l'implication de deux chercheurs ou enseignants chercheurs rattachés à un Membre de NExT peut être valorisée financièrement" sqref="I60:I71 F58:H59"/>
    <dataValidation allowBlank="1" showInputMessage="1" showErrorMessage="1" prompt="Valorisation financière du temps des deux principaux/principales chercheur.e.s  impliqué.e.s sur le projet uniquement pour les personnes rattachées à une unité sous la tutelle d'un membre de NExT" sqref="K58:K71"/>
    <dataValidation allowBlank="1" showErrorMessage="1" prompt="Seule l'implication de deux chercheurs ou enseignants chercheurs rattachés à un Membre de NExT peut être valorisée financièrement" sqref="F60:H71"/>
  </dataValidations>
  <printOptions horizontalCentered="1"/>
  <pageMargins left="0.23622047244094491" right="0.23622047244094491" top="0.35433070866141736" bottom="0.74803149606299213" header="0.31496062992125984" footer="0.31496062992125984"/>
  <pageSetup paperSize="9" scale="75" fitToHeight="5" orientation="portrait" r:id="rId1"/>
  <headerFooter alignWithMargins="0">
    <oddFooter>&amp;L&amp;A&amp;C&amp;P/&amp;N</oddFooter>
  </headerFooter>
  <rowBreaks count="2" manualBreakCount="2">
    <brk id="53" max="10" man="1"/>
    <brk id="129" max="10" man="1"/>
  </rowBreaks>
  <drawing r:id="rId2"/>
  <legacyDrawing r:id="rId3"/>
  <extLst>
    <ext xmlns:x14="http://schemas.microsoft.com/office/spreadsheetml/2009/9/main" uri="{CCE6A557-97BC-4b89-ADB6-D9C93CAAB3DF}">
      <x14:dataValidations xmlns:xm="http://schemas.microsoft.com/office/excel/2006/main" xWindow="1615" yWindow="838" count="12">
        <x14:dataValidation type="list" allowBlank="1" showInputMessage="1" showErrorMessage="1">
          <x14:formula1>
            <xm:f>Réf!$A$1:$A$1</xm:f>
          </x14:formula1>
          <xm:sqref>WVS982998 K65494 JG65494 TC65494 ACY65494 AMU65494 AWQ65494 BGM65494 BQI65494 CAE65494 CKA65494 CTW65494 DDS65494 DNO65494 DXK65494 EHG65494 ERC65494 FAY65494 FKU65494 FUQ65494 GEM65494 GOI65494 GYE65494 HIA65494 HRW65494 IBS65494 ILO65494 IVK65494 JFG65494 JPC65494 JYY65494 KIU65494 KSQ65494 LCM65494 LMI65494 LWE65494 MGA65494 MPW65494 MZS65494 NJO65494 NTK65494 ODG65494 ONC65494 OWY65494 PGU65494 PQQ65494 QAM65494 QKI65494 QUE65494 REA65494 RNW65494 RXS65494 SHO65494 SRK65494 TBG65494 TLC65494 TUY65494 UEU65494 UOQ65494 UYM65494 VII65494 VSE65494 WCA65494 WLW65494 WVS65494 K131030 JG131030 TC131030 ACY131030 AMU131030 AWQ131030 BGM131030 BQI131030 CAE131030 CKA131030 CTW131030 DDS131030 DNO131030 DXK131030 EHG131030 ERC131030 FAY131030 FKU131030 FUQ131030 GEM131030 GOI131030 GYE131030 HIA131030 HRW131030 IBS131030 ILO131030 IVK131030 JFG131030 JPC131030 JYY131030 KIU131030 KSQ131030 LCM131030 LMI131030 LWE131030 MGA131030 MPW131030 MZS131030 NJO131030 NTK131030 ODG131030 ONC131030 OWY131030 PGU131030 PQQ131030 QAM131030 QKI131030 QUE131030 REA131030 RNW131030 RXS131030 SHO131030 SRK131030 TBG131030 TLC131030 TUY131030 UEU131030 UOQ131030 UYM131030 VII131030 VSE131030 WCA131030 WLW131030 WVS131030 K196566 JG196566 TC196566 ACY196566 AMU196566 AWQ196566 BGM196566 BQI196566 CAE196566 CKA196566 CTW196566 DDS196566 DNO196566 DXK196566 EHG196566 ERC196566 FAY196566 FKU196566 FUQ196566 GEM196566 GOI196566 GYE196566 HIA196566 HRW196566 IBS196566 ILO196566 IVK196566 JFG196566 JPC196566 JYY196566 KIU196566 KSQ196566 LCM196566 LMI196566 LWE196566 MGA196566 MPW196566 MZS196566 NJO196566 NTK196566 ODG196566 ONC196566 OWY196566 PGU196566 PQQ196566 QAM196566 QKI196566 QUE196566 REA196566 RNW196566 RXS196566 SHO196566 SRK196566 TBG196566 TLC196566 TUY196566 UEU196566 UOQ196566 UYM196566 VII196566 VSE196566 WCA196566 WLW196566 WVS196566 K262102 JG262102 TC262102 ACY262102 AMU262102 AWQ262102 BGM262102 BQI262102 CAE262102 CKA262102 CTW262102 DDS262102 DNO262102 DXK262102 EHG262102 ERC262102 FAY262102 FKU262102 FUQ262102 GEM262102 GOI262102 GYE262102 HIA262102 HRW262102 IBS262102 ILO262102 IVK262102 JFG262102 JPC262102 JYY262102 KIU262102 KSQ262102 LCM262102 LMI262102 LWE262102 MGA262102 MPW262102 MZS262102 NJO262102 NTK262102 ODG262102 ONC262102 OWY262102 PGU262102 PQQ262102 QAM262102 QKI262102 QUE262102 REA262102 RNW262102 RXS262102 SHO262102 SRK262102 TBG262102 TLC262102 TUY262102 UEU262102 UOQ262102 UYM262102 VII262102 VSE262102 WCA262102 WLW262102 WVS262102 K327638 JG327638 TC327638 ACY327638 AMU327638 AWQ327638 BGM327638 BQI327638 CAE327638 CKA327638 CTW327638 DDS327638 DNO327638 DXK327638 EHG327638 ERC327638 FAY327638 FKU327638 FUQ327638 GEM327638 GOI327638 GYE327638 HIA327638 HRW327638 IBS327638 ILO327638 IVK327638 JFG327638 JPC327638 JYY327638 KIU327638 KSQ327638 LCM327638 LMI327638 LWE327638 MGA327638 MPW327638 MZS327638 NJO327638 NTK327638 ODG327638 ONC327638 OWY327638 PGU327638 PQQ327638 QAM327638 QKI327638 QUE327638 REA327638 RNW327638 RXS327638 SHO327638 SRK327638 TBG327638 TLC327638 TUY327638 UEU327638 UOQ327638 UYM327638 VII327638 VSE327638 WCA327638 WLW327638 WVS327638 K393174 JG393174 TC393174 ACY393174 AMU393174 AWQ393174 BGM393174 BQI393174 CAE393174 CKA393174 CTW393174 DDS393174 DNO393174 DXK393174 EHG393174 ERC393174 FAY393174 FKU393174 FUQ393174 GEM393174 GOI393174 GYE393174 HIA393174 HRW393174 IBS393174 ILO393174 IVK393174 JFG393174 JPC393174 JYY393174 KIU393174 KSQ393174 LCM393174 LMI393174 LWE393174 MGA393174 MPW393174 MZS393174 NJO393174 NTK393174 ODG393174 ONC393174 OWY393174 PGU393174 PQQ393174 QAM393174 QKI393174 QUE393174 REA393174 RNW393174 RXS393174 SHO393174 SRK393174 TBG393174 TLC393174 TUY393174 UEU393174 UOQ393174 UYM393174 VII393174 VSE393174 WCA393174 WLW393174 WVS393174 K458710 JG458710 TC458710 ACY458710 AMU458710 AWQ458710 BGM458710 BQI458710 CAE458710 CKA458710 CTW458710 DDS458710 DNO458710 DXK458710 EHG458710 ERC458710 FAY458710 FKU458710 FUQ458710 GEM458710 GOI458710 GYE458710 HIA458710 HRW458710 IBS458710 ILO458710 IVK458710 JFG458710 JPC458710 JYY458710 KIU458710 KSQ458710 LCM458710 LMI458710 LWE458710 MGA458710 MPW458710 MZS458710 NJO458710 NTK458710 ODG458710 ONC458710 OWY458710 PGU458710 PQQ458710 QAM458710 QKI458710 QUE458710 REA458710 RNW458710 RXS458710 SHO458710 SRK458710 TBG458710 TLC458710 TUY458710 UEU458710 UOQ458710 UYM458710 VII458710 VSE458710 WCA458710 WLW458710 WVS458710 K524246 JG524246 TC524246 ACY524246 AMU524246 AWQ524246 BGM524246 BQI524246 CAE524246 CKA524246 CTW524246 DDS524246 DNO524246 DXK524246 EHG524246 ERC524246 FAY524246 FKU524246 FUQ524246 GEM524246 GOI524246 GYE524246 HIA524246 HRW524246 IBS524246 ILO524246 IVK524246 JFG524246 JPC524246 JYY524246 KIU524246 KSQ524246 LCM524246 LMI524246 LWE524246 MGA524246 MPW524246 MZS524246 NJO524246 NTK524246 ODG524246 ONC524246 OWY524246 PGU524246 PQQ524246 QAM524246 QKI524246 QUE524246 REA524246 RNW524246 RXS524246 SHO524246 SRK524246 TBG524246 TLC524246 TUY524246 UEU524246 UOQ524246 UYM524246 VII524246 VSE524246 WCA524246 WLW524246 WVS524246 K589782 JG589782 TC589782 ACY589782 AMU589782 AWQ589782 BGM589782 BQI589782 CAE589782 CKA589782 CTW589782 DDS589782 DNO589782 DXK589782 EHG589782 ERC589782 FAY589782 FKU589782 FUQ589782 GEM589782 GOI589782 GYE589782 HIA589782 HRW589782 IBS589782 ILO589782 IVK589782 JFG589782 JPC589782 JYY589782 KIU589782 KSQ589782 LCM589782 LMI589782 LWE589782 MGA589782 MPW589782 MZS589782 NJO589782 NTK589782 ODG589782 ONC589782 OWY589782 PGU589782 PQQ589782 QAM589782 QKI589782 QUE589782 REA589782 RNW589782 RXS589782 SHO589782 SRK589782 TBG589782 TLC589782 TUY589782 UEU589782 UOQ589782 UYM589782 VII589782 VSE589782 WCA589782 WLW589782 WVS589782 K655318 JG655318 TC655318 ACY655318 AMU655318 AWQ655318 BGM655318 BQI655318 CAE655318 CKA655318 CTW655318 DDS655318 DNO655318 DXK655318 EHG655318 ERC655318 FAY655318 FKU655318 FUQ655318 GEM655318 GOI655318 GYE655318 HIA655318 HRW655318 IBS655318 ILO655318 IVK655318 JFG655318 JPC655318 JYY655318 KIU655318 KSQ655318 LCM655318 LMI655318 LWE655318 MGA655318 MPW655318 MZS655318 NJO655318 NTK655318 ODG655318 ONC655318 OWY655318 PGU655318 PQQ655318 QAM655318 QKI655318 QUE655318 REA655318 RNW655318 RXS655318 SHO655318 SRK655318 TBG655318 TLC655318 TUY655318 UEU655318 UOQ655318 UYM655318 VII655318 VSE655318 WCA655318 WLW655318 WVS655318 K720854 JG720854 TC720854 ACY720854 AMU720854 AWQ720854 BGM720854 BQI720854 CAE720854 CKA720854 CTW720854 DDS720854 DNO720854 DXK720854 EHG720854 ERC720854 FAY720854 FKU720854 FUQ720854 GEM720854 GOI720854 GYE720854 HIA720854 HRW720854 IBS720854 ILO720854 IVK720854 JFG720854 JPC720854 JYY720854 KIU720854 KSQ720854 LCM720854 LMI720854 LWE720854 MGA720854 MPW720854 MZS720854 NJO720854 NTK720854 ODG720854 ONC720854 OWY720854 PGU720854 PQQ720854 QAM720854 QKI720854 QUE720854 REA720854 RNW720854 RXS720854 SHO720854 SRK720854 TBG720854 TLC720854 TUY720854 UEU720854 UOQ720854 UYM720854 VII720854 VSE720854 WCA720854 WLW720854 WVS720854 K786390 JG786390 TC786390 ACY786390 AMU786390 AWQ786390 BGM786390 BQI786390 CAE786390 CKA786390 CTW786390 DDS786390 DNO786390 DXK786390 EHG786390 ERC786390 FAY786390 FKU786390 FUQ786390 GEM786390 GOI786390 GYE786390 HIA786390 HRW786390 IBS786390 ILO786390 IVK786390 JFG786390 JPC786390 JYY786390 KIU786390 KSQ786390 LCM786390 LMI786390 LWE786390 MGA786390 MPW786390 MZS786390 NJO786390 NTK786390 ODG786390 ONC786390 OWY786390 PGU786390 PQQ786390 QAM786390 QKI786390 QUE786390 REA786390 RNW786390 RXS786390 SHO786390 SRK786390 TBG786390 TLC786390 TUY786390 UEU786390 UOQ786390 UYM786390 VII786390 VSE786390 WCA786390 WLW786390 WVS786390 K851926 JG851926 TC851926 ACY851926 AMU851926 AWQ851926 BGM851926 BQI851926 CAE851926 CKA851926 CTW851926 DDS851926 DNO851926 DXK851926 EHG851926 ERC851926 FAY851926 FKU851926 FUQ851926 GEM851926 GOI851926 GYE851926 HIA851926 HRW851926 IBS851926 ILO851926 IVK851926 JFG851926 JPC851926 JYY851926 KIU851926 KSQ851926 LCM851926 LMI851926 LWE851926 MGA851926 MPW851926 MZS851926 NJO851926 NTK851926 ODG851926 ONC851926 OWY851926 PGU851926 PQQ851926 QAM851926 QKI851926 QUE851926 REA851926 RNW851926 RXS851926 SHO851926 SRK851926 TBG851926 TLC851926 TUY851926 UEU851926 UOQ851926 UYM851926 VII851926 VSE851926 WCA851926 WLW851926 WVS851926 K917462 JG917462 TC917462 ACY917462 AMU917462 AWQ917462 BGM917462 BQI917462 CAE917462 CKA917462 CTW917462 DDS917462 DNO917462 DXK917462 EHG917462 ERC917462 FAY917462 FKU917462 FUQ917462 GEM917462 GOI917462 GYE917462 HIA917462 HRW917462 IBS917462 ILO917462 IVK917462 JFG917462 JPC917462 JYY917462 KIU917462 KSQ917462 LCM917462 LMI917462 LWE917462 MGA917462 MPW917462 MZS917462 NJO917462 NTK917462 ODG917462 ONC917462 OWY917462 PGU917462 PQQ917462 QAM917462 QKI917462 QUE917462 REA917462 RNW917462 RXS917462 SHO917462 SRK917462 TBG917462 TLC917462 TUY917462 UEU917462 UOQ917462 UYM917462 VII917462 VSE917462 WCA917462 WLW917462 WVS917462 K982998 JG982998 TC982998 ACY982998 AMU982998 AWQ982998 BGM982998 BQI982998 CAE982998 CKA982998 CTW982998 DDS982998 DNO982998 DXK982998 EHG982998 ERC982998 FAY982998 FKU982998 FUQ982998 GEM982998 GOI982998 GYE982998 HIA982998 HRW982998 IBS982998 ILO982998 IVK982998 JFG982998 JPC982998 JYY982998 KIU982998 KSQ982998 LCM982998 LMI982998 LWE982998 MGA982998 MPW982998 MZS982998 NJO982998 NTK982998 ODG982998 ONC982998 OWY982998 PGU982998 PQQ982998 QAM982998 QKI982998 QUE982998 REA982998 RNW982998 RXS982998 SHO982998 SRK982998 TBG982998 TLC982998 TUY982998 UEU982998 UOQ982998 UYM982998 VII982998 VSE982998 WCA982998 WLW982998</xm:sqref>
        </x14:dataValidation>
        <x14:dataValidation type="list" allowBlank="1" showInputMessage="1" showErrorMessage="1">
          <x14:formula1>
            <xm:f>Réf!$B$1:$B$1</xm:f>
          </x14:formula1>
          <xm:sqref>WVI982983 ACO46:ACO47 IW46:IW47 SS46:SS47 WVI46:WVI47 WLM46:WLM47 WBQ46:WBQ47 VRU46:VRU47 VHY46:VHY47 UYC46:UYC47 UOG46:UOG47 UEK46:UEK47 TUO46:TUO47 TKS46:TKS47 TAW46:TAW47 SRA46:SRA47 SHE46:SHE47 RXI46:RXI47 RNM46:RNM47 RDQ46:RDQ47 QTU46:QTU47 QJY46:QJY47 QAC46:QAC47 PQG46:PQG47 PGK46:PGK47 OWO46:OWO47 OMS46:OMS47 OCW46:OCW47 NTA46:NTA47 NJE46:NJE47 MZI46:MZI47 MPM46:MPM47 MFQ46:MFQ47 LVU46:LVU47 LLY46:LLY47 LCC46:LCC47 KSG46:KSG47 KIK46:KIK47 JYO46:JYO47 JOS46:JOS47 JEW46:JEW47 IVA46:IVA47 ILE46:ILE47 IBI46:IBI47 HRM46:HRM47 HHQ46:HHQ47 GXU46:GXU47 GNY46:GNY47 GEC46:GEC47 FUG46:FUG47 FKK46:FKK47 FAO46:FAO47 EQS46:EQS47 EGW46:EGW47 DXA46:DXA47 DNE46:DNE47 DDI46:DDI47 CTM46:CTM47 CJQ46:CJQ47 BZU46:BZU47 BPY46:BPY47 BGC46:BGC47 AWG46:AWG47 AMK46:AMK47 A47 A65541:A65543 IW65541:IW65543 SS65541:SS65543 ACO65541:ACO65543 AMK65541:AMK65543 AWG65541:AWG65543 BGC65541:BGC65543 BPY65541:BPY65543 BZU65541:BZU65543 CJQ65541:CJQ65543 CTM65541:CTM65543 DDI65541:DDI65543 DNE65541:DNE65543 DXA65541:DXA65543 EGW65541:EGW65543 EQS65541:EQS65543 FAO65541:FAO65543 FKK65541:FKK65543 FUG65541:FUG65543 GEC65541:GEC65543 GNY65541:GNY65543 GXU65541:GXU65543 HHQ65541:HHQ65543 HRM65541:HRM65543 IBI65541:IBI65543 ILE65541:ILE65543 IVA65541:IVA65543 JEW65541:JEW65543 JOS65541:JOS65543 JYO65541:JYO65543 KIK65541:KIK65543 KSG65541:KSG65543 LCC65541:LCC65543 LLY65541:LLY65543 LVU65541:LVU65543 MFQ65541:MFQ65543 MPM65541:MPM65543 MZI65541:MZI65543 NJE65541:NJE65543 NTA65541:NTA65543 OCW65541:OCW65543 OMS65541:OMS65543 OWO65541:OWO65543 PGK65541:PGK65543 PQG65541:PQG65543 QAC65541:QAC65543 QJY65541:QJY65543 QTU65541:QTU65543 RDQ65541:RDQ65543 RNM65541:RNM65543 RXI65541:RXI65543 SHE65541:SHE65543 SRA65541:SRA65543 TAW65541:TAW65543 TKS65541:TKS65543 TUO65541:TUO65543 UEK65541:UEK65543 UOG65541:UOG65543 UYC65541:UYC65543 VHY65541:VHY65543 VRU65541:VRU65543 WBQ65541:WBQ65543 WLM65541:WLM65543 WVI65541:WVI65543 A131077:A131079 IW131077:IW131079 SS131077:SS131079 ACO131077:ACO131079 AMK131077:AMK131079 AWG131077:AWG131079 BGC131077:BGC131079 BPY131077:BPY131079 BZU131077:BZU131079 CJQ131077:CJQ131079 CTM131077:CTM131079 DDI131077:DDI131079 DNE131077:DNE131079 DXA131077:DXA131079 EGW131077:EGW131079 EQS131077:EQS131079 FAO131077:FAO131079 FKK131077:FKK131079 FUG131077:FUG131079 GEC131077:GEC131079 GNY131077:GNY131079 GXU131077:GXU131079 HHQ131077:HHQ131079 HRM131077:HRM131079 IBI131077:IBI131079 ILE131077:ILE131079 IVA131077:IVA131079 JEW131077:JEW131079 JOS131077:JOS131079 JYO131077:JYO131079 KIK131077:KIK131079 KSG131077:KSG131079 LCC131077:LCC131079 LLY131077:LLY131079 LVU131077:LVU131079 MFQ131077:MFQ131079 MPM131077:MPM131079 MZI131077:MZI131079 NJE131077:NJE131079 NTA131077:NTA131079 OCW131077:OCW131079 OMS131077:OMS131079 OWO131077:OWO131079 PGK131077:PGK131079 PQG131077:PQG131079 QAC131077:QAC131079 QJY131077:QJY131079 QTU131077:QTU131079 RDQ131077:RDQ131079 RNM131077:RNM131079 RXI131077:RXI131079 SHE131077:SHE131079 SRA131077:SRA131079 TAW131077:TAW131079 TKS131077:TKS131079 TUO131077:TUO131079 UEK131077:UEK131079 UOG131077:UOG131079 UYC131077:UYC131079 VHY131077:VHY131079 VRU131077:VRU131079 WBQ131077:WBQ131079 WLM131077:WLM131079 WVI131077:WVI131079 A196613:A196615 IW196613:IW196615 SS196613:SS196615 ACO196613:ACO196615 AMK196613:AMK196615 AWG196613:AWG196615 BGC196613:BGC196615 BPY196613:BPY196615 BZU196613:BZU196615 CJQ196613:CJQ196615 CTM196613:CTM196615 DDI196613:DDI196615 DNE196613:DNE196615 DXA196613:DXA196615 EGW196613:EGW196615 EQS196613:EQS196615 FAO196613:FAO196615 FKK196613:FKK196615 FUG196613:FUG196615 GEC196613:GEC196615 GNY196613:GNY196615 GXU196613:GXU196615 HHQ196613:HHQ196615 HRM196613:HRM196615 IBI196613:IBI196615 ILE196613:ILE196615 IVA196613:IVA196615 JEW196613:JEW196615 JOS196613:JOS196615 JYO196613:JYO196615 KIK196613:KIK196615 KSG196613:KSG196615 LCC196613:LCC196615 LLY196613:LLY196615 LVU196613:LVU196615 MFQ196613:MFQ196615 MPM196613:MPM196615 MZI196613:MZI196615 NJE196613:NJE196615 NTA196613:NTA196615 OCW196613:OCW196615 OMS196613:OMS196615 OWO196613:OWO196615 PGK196613:PGK196615 PQG196613:PQG196615 QAC196613:QAC196615 QJY196613:QJY196615 QTU196613:QTU196615 RDQ196613:RDQ196615 RNM196613:RNM196615 RXI196613:RXI196615 SHE196613:SHE196615 SRA196613:SRA196615 TAW196613:TAW196615 TKS196613:TKS196615 TUO196613:TUO196615 UEK196613:UEK196615 UOG196613:UOG196615 UYC196613:UYC196615 VHY196613:VHY196615 VRU196613:VRU196615 WBQ196613:WBQ196615 WLM196613:WLM196615 WVI196613:WVI196615 A262149:A262151 IW262149:IW262151 SS262149:SS262151 ACO262149:ACO262151 AMK262149:AMK262151 AWG262149:AWG262151 BGC262149:BGC262151 BPY262149:BPY262151 BZU262149:BZU262151 CJQ262149:CJQ262151 CTM262149:CTM262151 DDI262149:DDI262151 DNE262149:DNE262151 DXA262149:DXA262151 EGW262149:EGW262151 EQS262149:EQS262151 FAO262149:FAO262151 FKK262149:FKK262151 FUG262149:FUG262151 GEC262149:GEC262151 GNY262149:GNY262151 GXU262149:GXU262151 HHQ262149:HHQ262151 HRM262149:HRM262151 IBI262149:IBI262151 ILE262149:ILE262151 IVA262149:IVA262151 JEW262149:JEW262151 JOS262149:JOS262151 JYO262149:JYO262151 KIK262149:KIK262151 KSG262149:KSG262151 LCC262149:LCC262151 LLY262149:LLY262151 LVU262149:LVU262151 MFQ262149:MFQ262151 MPM262149:MPM262151 MZI262149:MZI262151 NJE262149:NJE262151 NTA262149:NTA262151 OCW262149:OCW262151 OMS262149:OMS262151 OWO262149:OWO262151 PGK262149:PGK262151 PQG262149:PQG262151 QAC262149:QAC262151 QJY262149:QJY262151 QTU262149:QTU262151 RDQ262149:RDQ262151 RNM262149:RNM262151 RXI262149:RXI262151 SHE262149:SHE262151 SRA262149:SRA262151 TAW262149:TAW262151 TKS262149:TKS262151 TUO262149:TUO262151 UEK262149:UEK262151 UOG262149:UOG262151 UYC262149:UYC262151 VHY262149:VHY262151 VRU262149:VRU262151 WBQ262149:WBQ262151 WLM262149:WLM262151 WVI262149:WVI262151 A327685:A327687 IW327685:IW327687 SS327685:SS327687 ACO327685:ACO327687 AMK327685:AMK327687 AWG327685:AWG327687 BGC327685:BGC327687 BPY327685:BPY327687 BZU327685:BZU327687 CJQ327685:CJQ327687 CTM327685:CTM327687 DDI327685:DDI327687 DNE327685:DNE327687 DXA327685:DXA327687 EGW327685:EGW327687 EQS327685:EQS327687 FAO327685:FAO327687 FKK327685:FKK327687 FUG327685:FUG327687 GEC327685:GEC327687 GNY327685:GNY327687 GXU327685:GXU327687 HHQ327685:HHQ327687 HRM327685:HRM327687 IBI327685:IBI327687 ILE327685:ILE327687 IVA327685:IVA327687 JEW327685:JEW327687 JOS327685:JOS327687 JYO327685:JYO327687 KIK327685:KIK327687 KSG327685:KSG327687 LCC327685:LCC327687 LLY327685:LLY327687 LVU327685:LVU327687 MFQ327685:MFQ327687 MPM327685:MPM327687 MZI327685:MZI327687 NJE327685:NJE327687 NTA327685:NTA327687 OCW327685:OCW327687 OMS327685:OMS327687 OWO327685:OWO327687 PGK327685:PGK327687 PQG327685:PQG327687 QAC327685:QAC327687 QJY327685:QJY327687 QTU327685:QTU327687 RDQ327685:RDQ327687 RNM327685:RNM327687 RXI327685:RXI327687 SHE327685:SHE327687 SRA327685:SRA327687 TAW327685:TAW327687 TKS327685:TKS327687 TUO327685:TUO327687 UEK327685:UEK327687 UOG327685:UOG327687 UYC327685:UYC327687 VHY327685:VHY327687 VRU327685:VRU327687 WBQ327685:WBQ327687 WLM327685:WLM327687 WVI327685:WVI327687 A393221:A393223 IW393221:IW393223 SS393221:SS393223 ACO393221:ACO393223 AMK393221:AMK393223 AWG393221:AWG393223 BGC393221:BGC393223 BPY393221:BPY393223 BZU393221:BZU393223 CJQ393221:CJQ393223 CTM393221:CTM393223 DDI393221:DDI393223 DNE393221:DNE393223 DXA393221:DXA393223 EGW393221:EGW393223 EQS393221:EQS393223 FAO393221:FAO393223 FKK393221:FKK393223 FUG393221:FUG393223 GEC393221:GEC393223 GNY393221:GNY393223 GXU393221:GXU393223 HHQ393221:HHQ393223 HRM393221:HRM393223 IBI393221:IBI393223 ILE393221:ILE393223 IVA393221:IVA393223 JEW393221:JEW393223 JOS393221:JOS393223 JYO393221:JYO393223 KIK393221:KIK393223 KSG393221:KSG393223 LCC393221:LCC393223 LLY393221:LLY393223 LVU393221:LVU393223 MFQ393221:MFQ393223 MPM393221:MPM393223 MZI393221:MZI393223 NJE393221:NJE393223 NTA393221:NTA393223 OCW393221:OCW393223 OMS393221:OMS393223 OWO393221:OWO393223 PGK393221:PGK393223 PQG393221:PQG393223 QAC393221:QAC393223 QJY393221:QJY393223 QTU393221:QTU393223 RDQ393221:RDQ393223 RNM393221:RNM393223 RXI393221:RXI393223 SHE393221:SHE393223 SRA393221:SRA393223 TAW393221:TAW393223 TKS393221:TKS393223 TUO393221:TUO393223 UEK393221:UEK393223 UOG393221:UOG393223 UYC393221:UYC393223 VHY393221:VHY393223 VRU393221:VRU393223 WBQ393221:WBQ393223 WLM393221:WLM393223 WVI393221:WVI393223 A458757:A458759 IW458757:IW458759 SS458757:SS458759 ACO458757:ACO458759 AMK458757:AMK458759 AWG458757:AWG458759 BGC458757:BGC458759 BPY458757:BPY458759 BZU458757:BZU458759 CJQ458757:CJQ458759 CTM458757:CTM458759 DDI458757:DDI458759 DNE458757:DNE458759 DXA458757:DXA458759 EGW458757:EGW458759 EQS458757:EQS458759 FAO458757:FAO458759 FKK458757:FKK458759 FUG458757:FUG458759 GEC458757:GEC458759 GNY458757:GNY458759 GXU458757:GXU458759 HHQ458757:HHQ458759 HRM458757:HRM458759 IBI458757:IBI458759 ILE458757:ILE458759 IVA458757:IVA458759 JEW458757:JEW458759 JOS458757:JOS458759 JYO458757:JYO458759 KIK458757:KIK458759 KSG458757:KSG458759 LCC458757:LCC458759 LLY458757:LLY458759 LVU458757:LVU458759 MFQ458757:MFQ458759 MPM458757:MPM458759 MZI458757:MZI458759 NJE458757:NJE458759 NTA458757:NTA458759 OCW458757:OCW458759 OMS458757:OMS458759 OWO458757:OWO458759 PGK458757:PGK458759 PQG458757:PQG458759 QAC458757:QAC458759 QJY458757:QJY458759 QTU458757:QTU458759 RDQ458757:RDQ458759 RNM458757:RNM458759 RXI458757:RXI458759 SHE458757:SHE458759 SRA458757:SRA458759 TAW458757:TAW458759 TKS458757:TKS458759 TUO458757:TUO458759 UEK458757:UEK458759 UOG458757:UOG458759 UYC458757:UYC458759 VHY458757:VHY458759 VRU458757:VRU458759 WBQ458757:WBQ458759 WLM458757:WLM458759 WVI458757:WVI458759 A524293:A524295 IW524293:IW524295 SS524293:SS524295 ACO524293:ACO524295 AMK524293:AMK524295 AWG524293:AWG524295 BGC524293:BGC524295 BPY524293:BPY524295 BZU524293:BZU524295 CJQ524293:CJQ524295 CTM524293:CTM524295 DDI524293:DDI524295 DNE524293:DNE524295 DXA524293:DXA524295 EGW524293:EGW524295 EQS524293:EQS524295 FAO524293:FAO524295 FKK524293:FKK524295 FUG524293:FUG524295 GEC524293:GEC524295 GNY524293:GNY524295 GXU524293:GXU524295 HHQ524293:HHQ524295 HRM524293:HRM524295 IBI524293:IBI524295 ILE524293:ILE524295 IVA524293:IVA524295 JEW524293:JEW524295 JOS524293:JOS524295 JYO524293:JYO524295 KIK524293:KIK524295 KSG524293:KSG524295 LCC524293:LCC524295 LLY524293:LLY524295 LVU524293:LVU524295 MFQ524293:MFQ524295 MPM524293:MPM524295 MZI524293:MZI524295 NJE524293:NJE524295 NTA524293:NTA524295 OCW524293:OCW524295 OMS524293:OMS524295 OWO524293:OWO524295 PGK524293:PGK524295 PQG524293:PQG524295 QAC524293:QAC524295 QJY524293:QJY524295 QTU524293:QTU524295 RDQ524293:RDQ524295 RNM524293:RNM524295 RXI524293:RXI524295 SHE524293:SHE524295 SRA524293:SRA524295 TAW524293:TAW524295 TKS524293:TKS524295 TUO524293:TUO524295 UEK524293:UEK524295 UOG524293:UOG524295 UYC524293:UYC524295 VHY524293:VHY524295 VRU524293:VRU524295 WBQ524293:WBQ524295 WLM524293:WLM524295 WVI524293:WVI524295 A589829:A589831 IW589829:IW589831 SS589829:SS589831 ACO589829:ACO589831 AMK589829:AMK589831 AWG589829:AWG589831 BGC589829:BGC589831 BPY589829:BPY589831 BZU589829:BZU589831 CJQ589829:CJQ589831 CTM589829:CTM589831 DDI589829:DDI589831 DNE589829:DNE589831 DXA589829:DXA589831 EGW589829:EGW589831 EQS589829:EQS589831 FAO589829:FAO589831 FKK589829:FKK589831 FUG589829:FUG589831 GEC589829:GEC589831 GNY589829:GNY589831 GXU589829:GXU589831 HHQ589829:HHQ589831 HRM589829:HRM589831 IBI589829:IBI589831 ILE589829:ILE589831 IVA589829:IVA589831 JEW589829:JEW589831 JOS589829:JOS589831 JYO589829:JYO589831 KIK589829:KIK589831 KSG589829:KSG589831 LCC589829:LCC589831 LLY589829:LLY589831 LVU589829:LVU589831 MFQ589829:MFQ589831 MPM589829:MPM589831 MZI589829:MZI589831 NJE589829:NJE589831 NTA589829:NTA589831 OCW589829:OCW589831 OMS589829:OMS589831 OWO589829:OWO589831 PGK589829:PGK589831 PQG589829:PQG589831 QAC589829:QAC589831 QJY589829:QJY589831 QTU589829:QTU589831 RDQ589829:RDQ589831 RNM589829:RNM589831 RXI589829:RXI589831 SHE589829:SHE589831 SRA589829:SRA589831 TAW589829:TAW589831 TKS589829:TKS589831 TUO589829:TUO589831 UEK589829:UEK589831 UOG589829:UOG589831 UYC589829:UYC589831 VHY589829:VHY589831 VRU589829:VRU589831 WBQ589829:WBQ589831 WLM589829:WLM589831 WVI589829:WVI589831 A655365:A655367 IW655365:IW655367 SS655365:SS655367 ACO655365:ACO655367 AMK655365:AMK655367 AWG655365:AWG655367 BGC655365:BGC655367 BPY655365:BPY655367 BZU655365:BZU655367 CJQ655365:CJQ655367 CTM655365:CTM655367 DDI655365:DDI655367 DNE655365:DNE655367 DXA655365:DXA655367 EGW655365:EGW655367 EQS655365:EQS655367 FAO655365:FAO655367 FKK655365:FKK655367 FUG655365:FUG655367 GEC655365:GEC655367 GNY655365:GNY655367 GXU655365:GXU655367 HHQ655365:HHQ655367 HRM655365:HRM655367 IBI655365:IBI655367 ILE655365:ILE655367 IVA655365:IVA655367 JEW655365:JEW655367 JOS655365:JOS655367 JYO655365:JYO655367 KIK655365:KIK655367 KSG655365:KSG655367 LCC655365:LCC655367 LLY655365:LLY655367 LVU655365:LVU655367 MFQ655365:MFQ655367 MPM655365:MPM655367 MZI655365:MZI655367 NJE655365:NJE655367 NTA655365:NTA655367 OCW655365:OCW655367 OMS655365:OMS655367 OWO655365:OWO655367 PGK655365:PGK655367 PQG655365:PQG655367 QAC655365:QAC655367 QJY655365:QJY655367 QTU655365:QTU655367 RDQ655365:RDQ655367 RNM655365:RNM655367 RXI655365:RXI655367 SHE655365:SHE655367 SRA655365:SRA655367 TAW655365:TAW655367 TKS655365:TKS655367 TUO655365:TUO655367 UEK655365:UEK655367 UOG655365:UOG655367 UYC655365:UYC655367 VHY655365:VHY655367 VRU655365:VRU655367 WBQ655365:WBQ655367 WLM655365:WLM655367 WVI655365:WVI655367 A720901:A720903 IW720901:IW720903 SS720901:SS720903 ACO720901:ACO720903 AMK720901:AMK720903 AWG720901:AWG720903 BGC720901:BGC720903 BPY720901:BPY720903 BZU720901:BZU720903 CJQ720901:CJQ720903 CTM720901:CTM720903 DDI720901:DDI720903 DNE720901:DNE720903 DXA720901:DXA720903 EGW720901:EGW720903 EQS720901:EQS720903 FAO720901:FAO720903 FKK720901:FKK720903 FUG720901:FUG720903 GEC720901:GEC720903 GNY720901:GNY720903 GXU720901:GXU720903 HHQ720901:HHQ720903 HRM720901:HRM720903 IBI720901:IBI720903 ILE720901:ILE720903 IVA720901:IVA720903 JEW720901:JEW720903 JOS720901:JOS720903 JYO720901:JYO720903 KIK720901:KIK720903 KSG720901:KSG720903 LCC720901:LCC720903 LLY720901:LLY720903 LVU720901:LVU720903 MFQ720901:MFQ720903 MPM720901:MPM720903 MZI720901:MZI720903 NJE720901:NJE720903 NTA720901:NTA720903 OCW720901:OCW720903 OMS720901:OMS720903 OWO720901:OWO720903 PGK720901:PGK720903 PQG720901:PQG720903 QAC720901:QAC720903 QJY720901:QJY720903 QTU720901:QTU720903 RDQ720901:RDQ720903 RNM720901:RNM720903 RXI720901:RXI720903 SHE720901:SHE720903 SRA720901:SRA720903 TAW720901:TAW720903 TKS720901:TKS720903 TUO720901:TUO720903 UEK720901:UEK720903 UOG720901:UOG720903 UYC720901:UYC720903 VHY720901:VHY720903 VRU720901:VRU720903 WBQ720901:WBQ720903 WLM720901:WLM720903 WVI720901:WVI720903 A786437:A786439 IW786437:IW786439 SS786437:SS786439 ACO786437:ACO786439 AMK786437:AMK786439 AWG786437:AWG786439 BGC786437:BGC786439 BPY786437:BPY786439 BZU786437:BZU786439 CJQ786437:CJQ786439 CTM786437:CTM786439 DDI786437:DDI786439 DNE786437:DNE786439 DXA786437:DXA786439 EGW786437:EGW786439 EQS786437:EQS786439 FAO786437:FAO786439 FKK786437:FKK786439 FUG786437:FUG786439 GEC786437:GEC786439 GNY786437:GNY786439 GXU786437:GXU786439 HHQ786437:HHQ786439 HRM786437:HRM786439 IBI786437:IBI786439 ILE786437:ILE786439 IVA786437:IVA786439 JEW786437:JEW786439 JOS786437:JOS786439 JYO786437:JYO786439 KIK786437:KIK786439 KSG786437:KSG786439 LCC786437:LCC786439 LLY786437:LLY786439 LVU786437:LVU786439 MFQ786437:MFQ786439 MPM786437:MPM786439 MZI786437:MZI786439 NJE786437:NJE786439 NTA786437:NTA786439 OCW786437:OCW786439 OMS786437:OMS786439 OWO786437:OWO786439 PGK786437:PGK786439 PQG786437:PQG786439 QAC786437:QAC786439 QJY786437:QJY786439 QTU786437:QTU786439 RDQ786437:RDQ786439 RNM786437:RNM786439 RXI786437:RXI786439 SHE786437:SHE786439 SRA786437:SRA786439 TAW786437:TAW786439 TKS786437:TKS786439 TUO786437:TUO786439 UEK786437:UEK786439 UOG786437:UOG786439 UYC786437:UYC786439 VHY786437:VHY786439 VRU786437:VRU786439 WBQ786437:WBQ786439 WLM786437:WLM786439 WVI786437:WVI786439 A851973:A851975 IW851973:IW851975 SS851973:SS851975 ACO851973:ACO851975 AMK851973:AMK851975 AWG851973:AWG851975 BGC851973:BGC851975 BPY851973:BPY851975 BZU851973:BZU851975 CJQ851973:CJQ851975 CTM851973:CTM851975 DDI851973:DDI851975 DNE851973:DNE851975 DXA851973:DXA851975 EGW851973:EGW851975 EQS851973:EQS851975 FAO851973:FAO851975 FKK851973:FKK851975 FUG851973:FUG851975 GEC851973:GEC851975 GNY851973:GNY851975 GXU851973:GXU851975 HHQ851973:HHQ851975 HRM851973:HRM851975 IBI851973:IBI851975 ILE851973:ILE851975 IVA851973:IVA851975 JEW851973:JEW851975 JOS851973:JOS851975 JYO851973:JYO851975 KIK851973:KIK851975 KSG851973:KSG851975 LCC851973:LCC851975 LLY851973:LLY851975 LVU851973:LVU851975 MFQ851973:MFQ851975 MPM851973:MPM851975 MZI851973:MZI851975 NJE851973:NJE851975 NTA851973:NTA851975 OCW851973:OCW851975 OMS851973:OMS851975 OWO851973:OWO851975 PGK851973:PGK851975 PQG851973:PQG851975 QAC851973:QAC851975 QJY851973:QJY851975 QTU851973:QTU851975 RDQ851973:RDQ851975 RNM851973:RNM851975 RXI851973:RXI851975 SHE851973:SHE851975 SRA851973:SRA851975 TAW851973:TAW851975 TKS851973:TKS851975 TUO851973:TUO851975 UEK851973:UEK851975 UOG851973:UOG851975 UYC851973:UYC851975 VHY851973:VHY851975 VRU851973:VRU851975 WBQ851973:WBQ851975 WLM851973:WLM851975 WVI851973:WVI851975 A917509:A917511 IW917509:IW917511 SS917509:SS917511 ACO917509:ACO917511 AMK917509:AMK917511 AWG917509:AWG917511 BGC917509:BGC917511 BPY917509:BPY917511 BZU917509:BZU917511 CJQ917509:CJQ917511 CTM917509:CTM917511 DDI917509:DDI917511 DNE917509:DNE917511 DXA917509:DXA917511 EGW917509:EGW917511 EQS917509:EQS917511 FAO917509:FAO917511 FKK917509:FKK917511 FUG917509:FUG917511 GEC917509:GEC917511 GNY917509:GNY917511 GXU917509:GXU917511 HHQ917509:HHQ917511 HRM917509:HRM917511 IBI917509:IBI917511 ILE917509:ILE917511 IVA917509:IVA917511 JEW917509:JEW917511 JOS917509:JOS917511 JYO917509:JYO917511 KIK917509:KIK917511 KSG917509:KSG917511 LCC917509:LCC917511 LLY917509:LLY917511 LVU917509:LVU917511 MFQ917509:MFQ917511 MPM917509:MPM917511 MZI917509:MZI917511 NJE917509:NJE917511 NTA917509:NTA917511 OCW917509:OCW917511 OMS917509:OMS917511 OWO917509:OWO917511 PGK917509:PGK917511 PQG917509:PQG917511 QAC917509:QAC917511 QJY917509:QJY917511 QTU917509:QTU917511 RDQ917509:RDQ917511 RNM917509:RNM917511 RXI917509:RXI917511 SHE917509:SHE917511 SRA917509:SRA917511 TAW917509:TAW917511 TKS917509:TKS917511 TUO917509:TUO917511 UEK917509:UEK917511 UOG917509:UOG917511 UYC917509:UYC917511 VHY917509:VHY917511 VRU917509:VRU917511 WBQ917509:WBQ917511 WLM917509:WLM917511 WVI917509:WVI917511 A983045:A983047 IW983045:IW983047 SS983045:SS983047 ACO983045:ACO983047 AMK983045:AMK983047 AWG983045:AWG983047 BGC983045:BGC983047 BPY983045:BPY983047 BZU983045:BZU983047 CJQ983045:CJQ983047 CTM983045:CTM983047 DDI983045:DDI983047 DNE983045:DNE983047 DXA983045:DXA983047 EGW983045:EGW983047 EQS983045:EQS983047 FAO983045:FAO983047 FKK983045:FKK983047 FUG983045:FUG983047 GEC983045:GEC983047 GNY983045:GNY983047 GXU983045:GXU983047 HHQ983045:HHQ983047 HRM983045:HRM983047 IBI983045:IBI983047 ILE983045:ILE983047 IVA983045:IVA983047 JEW983045:JEW983047 JOS983045:JOS983047 JYO983045:JYO983047 KIK983045:KIK983047 KSG983045:KSG983047 LCC983045:LCC983047 LLY983045:LLY983047 LVU983045:LVU983047 MFQ983045:MFQ983047 MPM983045:MPM983047 MZI983045:MZI983047 NJE983045:NJE983047 NTA983045:NTA983047 OCW983045:OCW983047 OMS983045:OMS983047 OWO983045:OWO983047 PGK983045:PGK983047 PQG983045:PQG983047 QAC983045:QAC983047 QJY983045:QJY983047 QTU983045:QTU983047 RDQ983045:RDQ983047 RNM983045:RNM983047 RXI983045:RXI983047 SHE983045:SHE983047 SRA983045:SRA983047 TAW983045:TAW983047 TKS983045:TKS983047 TUO983045:TUO983047 UEK983045:UEK983047 UOG983045:UOG983047 UYC983045:UYC983047 VHY983045:VHY983047 VRU983045:VRU983047 WBQ983045:WBQ983047 WLM983045:WLM983047 WVI983045:WVI983047 WLM982983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JA35:JA36 SW35:SW36 ACS35:ACS36 AMO35:AMO36 AWK35:AWK36 BGG35:BGG36 BQC35:BQC36 BZY35:BZY36 CJU35:CJU36 CTQ35:CTQ36 DDM35:DDM36 DNI35:DNI36 DXE35:DXE36 EHA35:EHA36 EQW35:EQW36 FAS35:FAS36 FKO35:FKO36 FUK35:FUK36 GEG35:GEG36 GOC35:GOC36 GXY35:GXY36 HHU35:HHU36 HRQ35:HRQ36 IBM35:IBM36 ILI35:ILI36 IVE35:IVE36 JFA35:JFA36 JOW35:JOW36 JYS35:JYS36 KIO35:KIO36 KSK35:KSK36 LCG35:LCG36 LMC35:LMC36 LVY35:LVY36 MFU35:MFU36 MPQ35:MPQ36 MZM35:MZM36 NJI35:NJI36 NTE35:NTE36 ODA35:ODA36 OMW35:OMW36 OWS35:OWS36 PGO35:PGO36 PQK35:PQK36 QAG35:QAG36 QKC35:QKC36 QTY35:QTY36 RDU35:RDU36 RNQ35:RNQ36 RXM35:RXM36 SHI35:SHI36 SRE35:SRE36 TBA35:TBA36 TKW35:TKW36 TUS35:TUS36 UEO35:UEO36 UOK35:UOK36 UYG35:UYG36 VIC35:VIC36 VRY35:VRY36 WBU35:WBU36 WLQ35:WLQ36 WVM35:WVM36 E65512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E131048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E196584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E262120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E327656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E393192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E458728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E524264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E589800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E655336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E720872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E786408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E851944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E917480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E983016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WVM983016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A65479 IW65479 SS65479 ACO65479 AMK65479 AWG65479 BGC65479 BPY65479 BZU65479 CJQ65479 CTM65479 DDI65479 DNE65479 DXA65479 EGW65479 EQS65479 FAO65479 FKK65479 FUG65479 GEC65479 GNY65479 GXU65479 HHQ65479 HRM65479 IBI65479 ILE65479 IVA65479 JEW65479 JOS65479 JYO65479 KIK65479 KSG65479 LCC65479 LLY65479 LVU65479 MFQ65479 MPM65479 MZI65479 NJE65479 NTA65479 OCW65479 OMS65479 OWO65479 PGK65479 PQG65479 QAC65479 QJY65479 QTU65479 RDQ65479 RNM65479 RXI65479 SHE65479 SRA65479 TAW65479 TKS65479 TUO65479 UEK65479 UOG65479 UYC65479 VHY65479 VRU65479 WBQ65479 WLM65479 WVI65479 A131015 IW131015 SS131015 ACO131015 AMK131015 AWG131015 BGC131015 BPY131015 BZU131015 CJQ131015 CTM131015 DDI131015 DNE131015 DXA131015 EGW131015 EQS131015 FAO131015 FKK131015 FUG131015 GEC131015 GNY131015 GXU131015 HHQ131015 HRM131015 IBI131015 ILE131015 IVA131015 JEW131015 JOS131015 JYO131015 KIK131015 KSG131015 LCC131015 LLY131015 LVU131015 MFQ131015 MPM131015 MZI131015 NJE131015 NTA131015 OCW131015 OMS131015 OWO131015 PGK131015 PQG131015 QAC131015 QJY131015 QTU131015 RDQ131015 RNM131015 RXI131015 SHE131015 SRA131015 TAW131015 TKS131015 TUO131015 UEK131015 UOG131015 UYC131015 VHY131015 VRU131015 WBQ131015 WLM131015 WVI131015 A196551 IW196551 SS196551 ACO196551 AMK196551 AWG196551 BGC196551 BPY196551 BZU196551 CJQ196551 CTM196551 DDI196551 DNE196551 DXA196551 EGW196551 EQS196551 FAO196551 FKK196551 FUG196551 GEC196551 GNY196551 GXU196551 HHQ196551 HRM196551 IBI196551 ILE196551 IVA196551 JEW196551 JOS196551 JYO196551 KIK196551 KSG196551 LCC196551 LLY196551 LVU196551 MFQ196551 MPM196551 MZI196551 NJE196551 NTA196551 OCW196551 OMS196551 OWO196551 PGK196551 PQG196551 QAC196551 QJY196551 QTU196551 RDQ196551 RNM196551 RXI196551 SHE196551 SRA196551 TAW196551 TKS196551 TUO196551 UEK196551 UOG196551 UYC196551 VHY196551 VRU196551 WBQ196551 WLM196551 WVI196551 A262087 IW262087 SS262087 ACO262087 AMK262087 AWG262087 BGC262087 BPY262087 BZU262087 CJQ262087 CTM262087 DDI262087 DNE262087 DXA262087 EGW262087 EQS262087 FAO262087 FKK262087 FUG262087 GEC262087 GNY262087 GXU262087 HHQ262087 HRM262087 IBI262087 ILE262087 IVA262087 JEW262087 JOS262087 JYO262087 KIK262087 KSG262087 LCC262087 LLY262087 LVU262087 MFQ262087 MPM262087 MZI262087 NJE262087 NTA262087 OCW262087 OMS262087 OWO262087 PGK262087 PQG262087 QAC262087 QJY262087 QTU262087 RDQ262087 RNM262087 RXI262087 SHE262087 SRA262087 TAW262087 TKS262087 TUO262087 UEK262087 UOG262087 UYC262087 VHY262087 VRU262087 WBQ262087 WLM262087 WVI262087 A327623 IW327623 SS327623 ACO327623 AMK327623 AWG327623 BGC327623 BPY327623 BZU327623 CJQ327623 CTM327623 DDI327623 DNE327623 DXA327623 EGW327623 EQS327623 FAO327623 FKK327623 FUG327623 GEC327623 GNY327623 GXU327623 HHQ327623 HRM327623 IBI327623 ILE327623 IVA327623 JEW327623 JOS327623 JYO327623 KIK327623 KSG327623 LCC327623 LLY327623 LVU327623 MFQ327623 MPM327623 MZI327623 NJE327623 NTA327623 OCW327623 OMS327623 OWO327623 PGK327623 PQG327623 QAC327623 QJY327623 QTU327623 RDQ327623 RNM327623 RXI327623 SHE327623 SRA327623 TAW327623 TKS327623 TUO327623 UEK327623 UOG327623 UYC327623 VHY327623 VRU327623 WBQ327623 WLM327623 WVI327623 A393159 IW393159 SS393159 ACO393159 AMK393159 AWG393159 BGC393159 BPY393159 BZU393159 CJQ393159 CTM393159 DDI393159 DNE393159 DXA393159 EGW393159 EQS393159 FAO393159 FKK393159 FUG393159 GEC393159 GNY393159 GXU393159 HHQ393159 HRM393159 IBI393159 ILE393159 IVA393159 JEW393159 JOS393159 JYO393159 KIK393159 KSG393159 LCC393159 LLY393159 LVU393159 MFQ393159 MPM393159 MZI393159 NJE393159 NTA393159 OCW393159 OMS393159 OWO393159 PGK393159 PQG393159 QAC393159 QJY393159 QTU393159 RDQ393159 RNM393159 RXI393159 SHE393159 SRA393159 TAW393159 TKS393159 TUO393159 UEK393159 UOG393159 UYC393159 VHY393159 VRU393159 WBQ393159 WLM393159 WVI393159 A458695 IW458695 SS458695 ACO458695 AMK458695 AWG458695 BGC458695 BPY458695 BZU458695 CJQ458695 CTM458695 DDI458695 DNE458695 DXA458695 EGW458695 EQS458695 FAO458695 FKK458695 FUG458695 GEC458695 GNY458695 GXU458695 HHQ458695 HRM458695 IBI458695 ILE458695 IVA458695 JEW458695 JOS458695 JYO458695 KIK458695 KSG458695 LCC458695 LLY458695 LVU458695 MFQ458695 MPM458695 MZI458695 NJE458695 NTA458695 OCW458695 OMS458695 OWO458695 PGK458695 PQG458695 QAC458695 QJY458695 QTU458695 RDQ458695 RNM458695 RXI458695 SHE458695 SRA458695 TAW458695 TKS458695 TUO458695 UEK458695 UOG458695 UYC458695 VHY458695 VRU458695 WBQ458695 WLM458695 WVI458695 A524231 IW524231 SS524231 ACO524231 AMK524231 AWG524231 BGC524231 BPY524231 BZU524231 CJQ524231 CTM524231 DDI524231 DNE524231 DXA524231 EGW524231 EQS524231 FAO524231 FKK524231 FUG524231 GEC524231 GNY524231 GXU524231 HHQ524231 HRM524231 IBI524231 ILE524231 IVA524231 JEW524231 JOS524231 JYO524231 KIK524231 KSG524231 LCC524231 LLY524231 LVU524231 MFQ524231 MPM524231 MZI524231 NJE524231 NTA524231 OCW524231 OMS524231 OWO524231 PGK524231 PQG524231 QAC524231 QJY524231 QTU524231 RDQ524231 RNM524231 RXI524231 SHE524231 SRA524231 TAW524231 TKS524231 TUO524231 UEK524231 UOG524231 UYC524231 VHY524231 VRU524231 WBQ524231 WLM524231 WVI524231 A589767 IW589767 SS589767 ACO589767 AMK589767 AWG589767 BGC589767 BPY589767 BZU589767 CJQ589767 CTM589767 DDI589767 DNE589767 DXA589767 EGW589767 EQS589767 FAO589767 FKK589767 FUG589767 GEC589767 GNY589767 GXU589767 HHQ589767 HRM589767 IBI589767 ILE589767 IVA589767 JEW589767 JOS589767 JYO589767 KIK589767 KSG589767 LCC589767 LLY589767 LVU589767 MFQ589767 MPM589767 MZI589767 NJE589767 NTA589767 OCW589767 OMS589767 OWO589767 PGK589767 PQG589767 QAC589767 QJY589767 QTU589767 RDQ589767 RNM589767 RXI589767 SHE589767 SRA589767 TAW589767 TKS589767 TUO589767 UEK589767 UOG589767 UYC589767 VHY589767 VRU589767 WBQ589767 WLM589767 WVI589767 A655303 IW655303 SS655303 ACO655303 AMK655303 AWG655303 BGC655303 BPY655303 BZU655303 CJQ655303 CTM655303 DDI655303 DNE655303 DXA655303 EGW655303 EQS655303 FAO655303 FKK655303 FUG655303 GEC655303 GNY655303 GXU655303 HHQ655303 HRM655303 IBI655303 ILE655303 IVA655303 JEW655303 JOS655303 JYO655303 KIK655303 KSG655303 LCC655303 LLY655303 LVU655303 MFQ655303 MPM655303 MZI655303 NJE655303 NTA655303 OCW655303 OMS655303 OWO655303 PGK655303 PQG655303 QAC655303 QJY655303 QTU655303 RDQ655303 RNM655303 RXI655303 SHE655303 SRA655303 TAW655303 TKS655303 TUO655303 UEK655303 UOG655303 UYC655303 VHY655303 VRU655303 WBQ655303 WLM655303 WVI655303 A720839 IW720839 SS720839 ACO720839 AMK720839 AWG720839 BGC720839 BPY720839 BZU720839 CJQ720839 CTM720839 DDI720839 DNE720839 DXA720839 EGW720839 EQS720839 FAO720839 FKK720839 FUG720839 GEC720839 GNY720839 GXU720839 HHQ720839 HRM720839 IBI720839 ILE720839 IVA720839 JEW720839 JOS720839 JYO720839 KIK720839 KSG720839 LCC720839 LLY720839 LVU720839 MFQ720839 MPM720839 MZI720839 NJE720839 NTA720839 OCW720839 OMS720839 OWO720839 PGK720839 PQG720839 QAC720839 QJY720839 QTU720839 RDQ720839 RNM720839 RXI720839 SHE720839 SRA720839 TAW720839 TKS720839 TUO720839 UEK720839 UOG720839 UYC720839 VHY720839 VRU720839 WBQ720839 WLM720839 WVI720839 A786375 IW786375 SS786375 ACO786375 AMK786375 AWG786375 BGC786375 BPY786375 BZU786375 CJQ786375 CTM786375 DDI786375 DNE786375 DXA786375 EGW786375 EQS786375 FAO786375 FKK786375 FUG786375 GEC786375 GNY786375 GXU786375 HHQ786375 HRM786375 IBI786375 ILE786375 IVA786375 JEW786375 JOS786375 JYO786375 KIK786375 KSG786375 LCC786375 LLY786375 LVU786375 MFQ786375 MPM786375 MZI786375 NJE786375 NTA786375 OCW786375 OMS786375 OWO786375 PGK786375 PQG786375 QAC786375 QJY786375 QTU786375 RDQ786375 RNM786375 RXI786375 SHE786375 SRA786375 TAW786375 TKS786375 TUO786375 UEK786375 UOG786375 UYC786375 VHY786375 VRU786375 WBQ786375 WLM786375 WVI786375 A851911 IW851911 SS851911 ACO851911 AMK851911 AWG851911 BGC851911 BPY851911 BZU851911 CJQ851911 CTM851911 DDI851911 DNE851911 DXA851911 EGW851911 EQS851911 FAO851911 FKK851911 FUG851911 GEC851911 GNY851911 GXU851911 HHQ851911 HRM851911 IBI851911 ILE851911 IVA851911 JEW851911 JOS851911 JYO851911 KIK851911 KSG851911 LCC851911 LLY851911 LVU851911 MFQ851911 MPM851911 MZI851911 NJE851911 NTA851911 OCW851911 OMS851911 OWO851911 PGK851911 PQG851911 QAC851911 QJY851911 QTU851911 RDQ851911 RNM851911 RXI851911 SHE851911 SRA851911 TAW851911 TKS851911 TUO851911 UEK851911 UOG851911 UYC851911 VHY851911 VRU851911 WBQ851911 WLM851911 WVI851911 A917447 IW917447 SS917447 ACO917447 AMK917447 AWG917447 BGC917447 BPY917447 BZU917447 CJQ917447 CTM917447 DDI917447 DNE917447 DXA917447 EGW917447 EQS917447 FAO917447 FKK917447 FUG917447 GEC917447 GNY917447 GXU917447 HHQ917447 HRM917447 IBI917447 ILE917447 IVA917447 JEW917447 JOS917447 JYO917447 KIK917447 KSG917447 LCC917447 LLY917447 LVU917447 MFQ917447 MPM917447 MZI917447 NJE917447 NTA917447 OCW917447 OMS917447 OWO917447 PGK917447 PQG917447 QAC917447 QJY917447 QTU917447 RDQ917447 RNM917447 RXI917447 SHE917447 SRA917447 TAW917447 TKS917447 TUO917447 UEK917447 UOG917447 UYC917447 VHY917447 VRU917447 WBQ917447 WLM917447 WVI917447 A982983 IW982983 SS982983 ACO982983 AMK982983 AWG982983 BGC982983 BPY982983 BZU982983 CJQ982983 CTM982983 DDI982983 DNE982983 DXA982983 EGW982983 EQS982983 FAO982983 FKK982983 FUG982983 GEC982983 GNY982983 GXU982983 HHQ982983 HRM982983 IBI982983 ILE982983 IVA982983 JEW982983 JOS982983 JYO982983 KIK982983 KSG982983 LCC982983 LLY982983 LVU982983 MFQ982983 MPM982983 MZI982983 NJE982983 NTA982983 OCW982983 OMS982983 OWO982983 PGK982983 PQG982983 QAC982983 QJY982983 QTU982983 RDQ982983 RNM982983 RXI982983 SHE982983 SRA982983 TAW982983 TKS982983 TUO982983 UEK982983 UOG982983 UYC982983 VHY982983 VRU982983 WBQ982983</xm:sqref>
        </x14:dataValidation>
        <x14:dataValidation type="list" allowBlank="1" showInputMessage="1" showErrorMessage="1">
          <x14:formula1>
            <xm:f>Réf!$G$1:$G$15</xm:f>
          </x14:formula1>
          <xm:sqref>WVL983008 WLP983008 WBT983008 VRX983008 VIB983008 UYF983008 UOJ983008 UEN983008 TUR983008 TKV983008 TAZ983008 SRD983008 SHH983008 RXL983008 RNP983008 RDT983008 QTX983008 QKB983008 QAF983008 PQJ983008 PGN983008 OWR983008 OMV983008 OCZ983008 NTD983008 NJH983008 MZL983008 MPP983008 MFT983008 LVX983008 LMB983008 LCF983008 KSJ983008 KIN983008 JYR983008 JOV983008 JEZ983008 IVD983008 ILH983008 IBL983008 HRP983008 HHT983008 GXX983008 GOB983008 GEF983008 FUJ983008 FKN983008 FAR983008 EQV983008 EGZ983008 DXD983008 DNH983008 DDL983008 CTP983008 CJT983008 BZX983008 BQB983008 BGF983008 AWJ983008 AMN983008 ACR983008 SV983008 IZ983008 D983008 WVL917472 WLP917472 WBT917472 VRX917472 VIB917472 UYF917472 UOJ917472 UEN917472 TUR917472 TKV917472 TAZ917472 SRD917472 SHH917472 RXL917472 RNP917472 RDT917472 QTX917472 QKB917472 QAF917472 PQJ917472 PGN917472 OWR917472 OMV917472 OCZ917472 NTD917472 NJH917472 MZL917472 MPP917472 MFT917472 LVX917472 LMB917472 LCF917472 KSJ917472 KIN917472 JYR917472 JOV917472 JEZ917472 IVD917472 ILH917472 IBL917472 HRP917472 HHT917472 GXX917472 GOB917472 GEF917472 FUJ917472 FKN917472 FAR917472 EQV917472 EGZ917472 DXD917472 DNH917472 DDL917472 CTP917472 CJT917472 BZX917472 BQB917472 BGF917472 AWJ917472 AMN917472 ACR917472 SV917472 IZ917472 D917472 WVL851936 WLP851936 WBT851936 VRX851936 VIB851936 UYF851936 UOJ851936 UEN851936 TUR851936 TKV851936 TAZ851936 SRD851936 SHH851936 RXL851936 RNP851936 RDT851936 QTX851936 QKB851936 QAF851936 PQJ851936 PGN851936 OWR851936 OMV851936 OCZ851936 NTD851936 NJH851936 MZL851936 MPP851936 MFT851936 LVX851936 LMB851936 LCF851936 KSJ851936 KIN851936 JYR851936 JOV851936 JEZ851936 IVD851936 ILH851936 IBL851936 HRP851936 HHT851936 GXX851936 GOB851936 GEF851936 FUJ851936 FKN851936 FAR851936 EQV851936 EGZ851936 DXD851936 DNH851936 DDL851936 CTP851936 CJT851936 BZX851936 BQB851936 BGF851936 AWJ851936 AMN851936 ACR851936 SV851936 IZ851936 D851936 WVL786400 WLP786400 WBT786400 VRX786400 VIB786400 UYF786400 UOJ786400 UEN786400 TUR786400 TKV786400 TAZ786400 SRD786400 SHH786400 RXL786400 RNP786400 RDT786400 QTX786400 QKB786400 QAF786400 PQJ786400 PGN786400 OWR786400 OMV786400 OCZ786400 NTD786400 NJH786400 MZL786400 MPP786400 MFT786400 LVX786400 LMB786400 LCF786400 KSJ786400 KIN786400 JYR786400 JOV786400 JEZ786400 IVD786400 ILH786400 IBL786400 HRP786400 HHT786400 GXX786400 GOB786400 GEF786400 FUJ786400 FKN786400 FAR786400 EQV786400 EGZ786400 DXD786400 DNH786400 DDL786400 CTP786400 CJT786400 BZX786400 BQB786400 BGF786400 AWJ786400 AMN786400 ACR786400 SV786400 IZ786400 D786400 WVL720864 WLP720864 WBT720864 VRX720864 VIB720864 UYF720864 UOJ720864 UEN720864 TUR720864 TKV720864 TAZ720864 SRD720864 SHH720864 RXL720864 RNP720864 RDT720864 QTX720864 QKB720864 QAF720864 PQJ720864 PGN720864 OWR720864 OMV720864 OCZ720864 NTD720864 NJH720864 MZL720864 MPP720864 MFT720864 LVX720864 LMB720864 LCF720864 KSJ720864 KIN720864 JYR720864 JOV720864 JEZ720864 IVD720864 ILH720864 IBL720864 HRP720864 HHT720864 GXX720864 GOB720864 GEF720864 FUJ720864 FKN720864 FAR720864 EQV720864 EGZ720864 DXD720864 DNH720864 DDL720864 CTP720864 CJT720864 BZX720864 BQB720864 BGF720864 AWJ720864 AMN720864 ACR720864 SV720864 IZ720864 D720864 WVL655328 WLP655328 WBT655328 VRX655328 VIB655328 UYF655328 UOJ655328 UEN655328 TUR655328 TKV655328 TAZ655328 SRD655328 SHH655328 RXL655328 RNP655328 RDT655328 QTX655328 QKB655328 QAF655328 PQJ655328 PGN655328 OWR655328 OMV655328 OCZ655328 NTD655328 NJH655328 MZL655328 MPP655328 MFT655328 LVX655328 LMB655328 LCF655328 KSJ655328 KIN655328 JYR655328 JOV655328 JEZ655328 IVD655328 ILH655328 IBL655328 HRP655328 HHT655328 GXX655328 GOB655328 GEF655328 FUJ655328 FKN655328 FAR655328 EQV655328 EGZ655328 DXD655328 DNH655328 DDL655328 CTP655328 CJT655328 BZX655328 BQB655328 BGF655328 AWJ655328 AMN655328 ACR655328 SV655328 IZ655328 D655328 WVL589792 WLP589792 WBT589792 VRX589792 VIB589792 UYF589792 UOJ589792 UEN589792 TUR589792 TKV589792 TAZ589792 SRD589792 SHH589792 RXL589792 RNP589792 RDT589792 QTX589792 QKB589792 QAF589792 PQJ589792 PGN589792 OWR589792 OMV589792 OCZ589792 NTD589792 NJH589792 MZL589792 MPP589792 MFT589792 LVX589792 LMB589792 LCF589792 KSJ589792 KIN589792 JYR589792 JOV589792 JEZ589792 IVD589792 ILH589792 IBL589792 HRP589792 HHT589792 GXX589792 GOB589792 GEF589792 FUJ589792 FKN589792 FAR589792 EQV589792 EGZ589792 DXD589792 DNH589792 DDL589792 CTP589792 CJT589792 BZX589792 BQB589792 BGF589792 AWJ589792 AMN589792 ACR589792 SV589792 IZ589792 D589792 WVL524256 WLP524256 WBT524256 VRX524256 VIB524256 UYF524256 UOJ524256 UEN524256 TUR524256 TKV524256 TAZ524256 SRD524256 SHH524256 RXL524256 RNP524256 RDT524256 QTX524256 QKB524256 QAF524256 PQJ524256 PGN524256 OWR524256 OMV524256 OCZ524256 NTD524256 NJH524256 MZL524256 MPP524256 MFT524256 LVX524256 LMB524256 LCF524256 KSJ524256 KIN524256 JYR524256 JOV524256 JEZ524256 IVD524256 ILH524256 IBL524256 HRP524256 HHT524256 GXX524256 GOB524256 GEF524256 FUJ524256 FKN524256 FAR524256 EQV524256 EGZ524256 DXD524256 DNH524256 DDL524256 CTP524256 CJT524256 BZX524256 BQB524256 BGF524256 AWJ524256 AMN524256 ACR524256 SV524256 IZ524256 D524256 WVL458720 WLP458720 WBT458720 VRX458720 VIB458720 UYF458720 UOJ458720 UEN458720 TUR458720 TKV458720 TAZ458720 SRD458720 SHH458720 RXL458720 RNP458720 RDT458720 QTX458720 QKB458720 QAF458720 PQJ458720 PGN458720 OWR458720 OMV458720 OCZ458720 NTD458720 NJH458720 MZL458720 MPP458720 MFT458720 LVX458720 LMB458720 LCF458720 KSJ458720 KIN458720 JYR458720 JOV458720 JEZ458720 IVD458720 ILH458720 IBL458720 HRP458720 HHT458720 GXX458720 GOB458720 GEF458720 FUJ458720 FKN458720 FAR458720 EQV458720 EGZ458720 DXD458720 DNH458720 DDL458720 CTP458720 CJT458720 BZX458720 BQB458720 BGF458720 AWJ458720 AMN458720 ACR458720 SV458720 IZ458720 D458720 WVL393184 WLP393184 WBT393184 VRX393184 VIB393184 UYF393184 UOJ393184 UEN393184 TUR393184 TKV393184 TAZ393184 SRD393184 SHH393184 RXL393184 RNP393184 RDT393184 QTX393184 QKB393184 QAF393184 PQJ393184 PGN393184 OWR393184 OMV393184 OCZ393184 NTD393184 NJH393184 MZL393184 MPP393184 MFT393184 LVX393184 LMB393184 LCF393184 KSJ393184 KIN393184 JYR393184 JOV393184 JEZ393184 IVD393184 ILH393184 IBL393184 HRP393184 HHT393184 GXX393184 GOB393184 GEF393184 FUJ393184 FKN393184 FAR393184 EQV393184 EGZ393184 DXD393184 DNH393184 DDL393184 CTP393184 CJT393184 BZX393184 BQB393184 BGF393184 AWJ393184 AMN393184 ACR393184 SV393184 IZ393184 D393184 WVL327648 WLP327648 WBT327648 VRX327648 VIB327648 UYF327648 UOJ327648 UEN327648 TUR327648 TKV327648 TAZ327648 SRD327648 SHH327648 RXL327648 RNP327648 RDT327648 QTX327648 QKB327648 QAF327648 PQJ327648 PGN327648 OWR327648 OMV327648 OCZ327648 NTD327648 NJH327648 MZL327648 MPP327648 MFT327648 LVX327648 LMB327648 LCF327648 KSJ327648 KIN327648 JYR327648 JOV327648 JEZ327648 IVD327648 ILH327648 IBL327648 HRP327648 HHT327648 GXX327648 GOB327648 GEF327648 FUJ327648 FKN327648 FAR327648 EQV327648 EGZ327648 DXD327648 DNH327648 DDL327648 CTP327648 CJT327648 BZX327648 BQB327648 BGF327648 AWJ327648 AMN327648 ACR327648 SV327648 IZ327648 D327648 WVL262112 WLP262112 WBT262112 VRX262112 VIB262112 UYF262112 UOJ262112 UEN262112 TUR262112 TKV262112 TAZ262112 SRD262112 SHH262112 RXL262112 RNP262112 RDT262112 QTX262112 QKB262112 QAF262112 PQJ262112 PGN262112 OWR262112 OMV262112 OCZ262112 NTD262112 NJH262112 MZL262112 MPP262112 MFT262112 LVX262112 LMB262112 LCF262112 KSJ262112 KIN262112 JYR262112 JOV262112 JEZ262112 IVD262112 ILH262112 IBL262112 HRP262112 HHT262112 GXX262112 GOB262112 GEF262112 FUJ262112 FKN262112 FAR262112 EQV262112 EGZ262112 DXD262112 DNH262112 DDL262112 CTP262112 CJT262112 BZX262112 BQB262112 BGF262112 AWJ262112 AMN262112 ACR262112 SV262112 IZ262112 D262112 WVL196576 WLP196576 WBT196576 VRX196576 VIB196576 UYF196576 UOJ196576 UEN196576 TUR196576 TKV196576 TAZ196576 SRD196576 SHH196576 RXL196576 RNP196576 RDT196576 QTX196576 QKB196576 QAF196576 PQJ196576 PGN196576 OWR196576 OMV196576 OCZ196576 NTD196576 NJH196576 MZL196576 MPP196576 MFT196576 LVX196576 LMB196576 LCF196576 KSJ196576 KIN196576 JYR196576 JOV196576 JEZ196576 IVD196576 ILH196576 IBL196576 HRP196576 HHT196576 GXX196576 GOB196576 GEF196576 FUJ196576 FKN196576 FAR196576 EQV196576 EGZ196576 DXD196576 DNH196576 DDL196576 CTP196576 CJT196576 BZX196576 BQB196576 BGF196576 AWJ196576 AMN196576 ACR196576 SV196576 IZ196576 D196576 WVL131040 WLP131040 WBT131040 VRX131040 VIB131040 UYF131040 UOJ131040 UEN131040 TUR131040 TKV131040 TAZ131040 SRD131040 SHH131040 RXL131040 RNP131040 RDT131040 QTX131040 QKB131040 QAF131040 PQJ131040 PGN131040 OWR131040 OMV131040 OCZ131040 NTD131040 NJH131040 MZL131040 MPP131040 MFT131040 LVX131040 LMB131040 LCF131040 KSJ131040 KIN131040 JYR131040 JOV131040 JEZ131040 IVD131040 ILH131040 IBL131040 HRP131040 HHT131040 GXX131040 GOB131040 GEF131040 FUJ131040 FKN131040 FAR131040 EQV131040 EGZ131040 DXD131040 DNH131040 DDL131040 CTP131040 CJT131040 BZX131040 BQB131040 BGF131040 AWJ131040 AMN131040 ACR131040 SV131040 IZ131040 D131040 WVL65504 WLP65504 WBT65504 VRX65504 VIB65504 UYF65504 UOJ65504 UEN65504 TUR65504 TKV65504 TAZ65504 SRD65504 SHH65504 RXL65504 RNP65504 RDT65504 QTX65504 QKB65504 QAF65504 PQJ65504 PGN65504 OWR65504 OMV65504 OCZ65504 NTD65504 NJH65504 MZL65504 MPP65504 MFT65504 LVX65504 LMB65504 LCF65504 KSJ65504 KIN65504 JYR65504 JOV65504 JEZ65504 IVD65504 ILH65504 IBL65504 HRP65504 HHT65504 GXX65504 GOB65504 GEF65504 FUJ65504 FKN65504 FAR65504 EQV65504 EGZ65504 DXD65504 DNH65504 DDL65504 CTP65504 CJT65504 BZX65504 BQB65504 BGF65504 AWJ65504 AMN65504 ACR65504 SV65504 IZ65504 D65504</xm:sqref>
        </x14:dataValidation>
        <x14:dataValidation type="list" allowBlank="1" showInputMessage="1" showErrorMessage="1">
          <x14:formula1>
            <xm:f>Réf!$D$1:$D$6</xm:f>
          </x14:formula1>
          <xm:sqref>D65494:G65494 WVL982998:WVO982998 WLP982998:WLS982998 WBT982998:WBW982998 VRX982998:VSA982998 VIB982998:VIE982998 UYF982998:UYI982998 UOJ982998:UOM982998 UEN982998:UEQ982998 TUR982998:TUU982998 TKV982998:TKY982998 TAZ982998:TBC982998 SRD982998:SRG982998 SHH982998:SHK982998 RXL982998:RXO982998 RNP982998:RNS982998 RDT982998:RDW982998 QTX982998:QUA982998 QKB982998:QKE982998 QAF982998:QAI982998 PQJ982998:PQM982998 PGN982998:PGQ982998 OWR982998:OWU982998 OMV982998:OMY982998 OCZ982998:ODC982998 NTD982998:NTG982998 NJH982998:NJK982998 MZL982998:MZO982998 MPP982998:MPS982998 MFT982998:MFW982998 LVX982998:LWA982998 LMB982998:LME982998 LCF982998:LCI982998 KSJ982998:KSM982998 KIN982998:KIQ982998 JYR982998:JYU982998 JOV982998:JOY982998 JEZ982998:JFC982998 IVD982998:IVG982998 ILH982998:ILK982998 IBL982998:IBO982998 HRP982998:HRS982998 HHT982998:HHW982998 GXX982998:GYA982998 GOB982998:GOE982998 GEF982998:GEI982998 FUJ982998:FUM982998 FKN982998:FKQ982998 FAR982998:FAU982998 EQV982998:EQY982998 EGZ982998:EHC982998 DXD982998:DXG982998 DNH982998:DNK982998 DDL982998:DDO982998 CTP982998:CTS982998 CJT982998:CJW982998 BZX982998:CAA982998 BQB982998:BQE982998 BGF982998:BGI982998 AWJ982998:AWM982998 AMN982998:AMQ982998 ACR982998:ACU982998 SV982998:SY982998 IZ982998:JC982998 D982998:G982998 WVL917462:WVO917462 WLP917462:WLS917462 WBT917462:WBW917462 VRX917462:VSA917462 VIB917462:VIE917462 UYF917462:UYI917462 UOJ917462:UOM917462 UEN917462:UEQ917462 TUR917462:TUU917462 TKV917462:TKY917462 TAZ917462:TBC917462 SRD917462:SRG917462 SHH917462:SHK917462 RXL917462:RXO917462 RNP917462:RNS917462 RDT917462:RDW917462 QTX917462:QUA917462 QKB917462:QKE917462 QAF917462:QAI917462 PQJ917462:PQM917462 PGN917462:PGQ917462 OWR917462:OWU917462 OMV917462:OMY917462 OCZ917462:ODC917462 NTD917462:NTG917462 NJH917462:NJK917462 MZL917462:MZO917462 MPP917462:MPS917462 MFT917462:MFW917462 LVX917462:LWA917462 LMB917462:LME917462 LCF917462:LCI917462 KSJ917462:KSM917462 KIN917462:KIQ917462 JYR917462:JYU917462 JOV917462:JOY917462 JEZ917462:JFC917462 IVD917462:IVG917462 ILH917462:ILK917462 IBL917462:IBO917462 HRP917462:HRS917462 HHT917462:HHW917462 GXX917462:GYA917462 GOB917462:GOE917462 GEF917462:GEI917462 FUJ917462:FUM917462 FKN917462:FKQ917462 FAR917462:FAU917462 EQV917462:EQY917462 EGZ917462:EHC917462 DXD917462:DXG917462 DNH917462:DNK917462 DDL917462:DDO917462 CTP917462:CTS917462 CJT917462:CJW917462 BZX917462:CAA917462 BQB917462:BQE917462 BGF917462:BGI917462 AWJ917462:AWM917462 AMN917462:AMQ917462 ACR917462:ACU917462 SV917462:SY917462 IZ917462:JC917462 D917462:G917462 WVL851926:WVO851926 WLP851926:WLS851926 WBT851926:WBW851926 VRX851926:VSA851926 VIB851926:VIE851926 UYF851926:UYI851926 UOJ851926:UOM851926 UEN851926:UEQ851926 TUR851926:TUU851926 TKV851926:TKY851926 TAZ851926:TBC851926 SRD851926:SRG851926 SHH851926:SHK851926 RXL851926:RXO851926 RNP851926:RNS851926 RDT851926:RDW851926 QTX851926:QUA851926 QKB851926:QKE851926 QAF851926:QAI851926 PQJ851926:PQM851926 PGN851926:PGQ851926 OWR851926:OWU851926 OMV851926:OMY851926 OCZ851926:ODC851926 NTD851926:NTG851926 NJH851926:NJK851926 MZL851926:MZO851926 MPP851926:MPS851926 MFT851926:MFW851926 LVX851926:LWA851926 LMB851926:LME851926 LCF851926:LCI851926 KSJ851926:KSM851926 KIN851926:KIQ851926 JYR851926:JYU851926 JOV851926:JOY851926 JEZ851926:JFC851926 IVD851926:IVG851926 ILH851926:ILK851926 IBL851926:IBO851926 HRP851926:HRS851926 HHT851926:HHW851926 GXX851926:GYA851926 GOB851926:GOE851926 GEF851926:GEI851926 FUJ851926:FUM851926 FKN851926:FKQ851926 FAR851926:FAU851926 EQV851926:EQY851926 EGZ851926:EHC851926 DXD851926:DXG851926 DNH851926:DNK851926 DDL851926:DDO851926 CTP851926:CTS851926 CJT851926:CJW851926 BZX851926:CAA851926 BQB851926:BQE851926 BGF851926:BGI851926 AWJ851926:AWM851926 AMN851926:AMQ851926 ACR851926:ACU851926 SV851926:SY851926 IZ851926:JC851926 D851926:G851926 WVL786390:WVO786390 WLP786390:WLS786390 WBT786390:WBW786390 VRX786390:VSA786390 VIB786390:VIE786390 UYF786390:UYI786390 UOJ786390:UOM786390 UEN786390:UEQ786390 TUR786390:TUU786390 TKV786390:TKY786390 TAZ786390:TBC786390 SRD786390:SRG786390 SHH786390:SHK786390 RXL786390:RXO786390 RNP786390:RNS786390 RDT786390:RDW786390 QTX786390:QUA786390 QKB786390:QKE786390 QAF786390:QAI786390 PQJ786390:PQM786390 PGN786390:PGQ786390 OWR786390:OWU786390 OMV786390:OMY786390 OCZ786390:ODC786390 NTD786390:NTG786390 NJH786390:NJK786390 MZL786390:MZO786390 MPP786390:MPS786390 MFT786390:MFW786390 LVX786390:LWA786390 LMB786390:LME786390 LCF786390:LCI786390 KSJ786390:KSM786390 KIN786390:KIQ786390 JYR786390:JYU786390 JOV786390:JOY786390 JEZ786390:JFC786390 IVD786390:IVG786390 ILH786390:ILK786390 IBL786390:IBO786390 HRP786390:HRS786390 HHT786390:HHW786390 GXX786390:GYA786390 GOB786390:GOE786390 GEF786390:GEI786390 FUJ786390:FUM786390 FKN786390:FKQ786390 FAR786390:FAU786390 EQV786390:EQY786390 EGZ786390:EHC786390 DXD786390:DXG786390 DNH786390:DNK786390 DDL786390:DDO786390 CTP786390:CTS786390 CJT786390:CJW786390 BZX786390:CAA786390 BQB786390:BQE786390 BGF786390:BGI786390 AWJ786390:AWM786390 AMN786390:AMQ786390 ACR786390:ACU786390 SV786390:SY786390 IZ786390:JC786390 D786390:G786390 WVL720854:WVO720854 WLP720854:WLS720854 WBT720854:WBW720854 VRX720854:VSA720854 VIB720854:VIE720854 UYF720854:UYI720854 UOJ720854:UOM720854 UEN720854:UEQ720854 TUR720854:TUU720854 TKV720854:TKY720854 TAZ720854:TBC720854 SRD720854:SRG720854 SHH720854:SHK720854 RXL720854:RXO720854 RNP720854:RNS720854 RDT720854:RDW720854 QTX720854:QUA720854 QKB720854:QKE720854 QAF720854:QAI720854 PQJ720854:PQM720854 PGN720854:PGQ720854 OWR720854:OWU720854 OMV720854:OMY720854 OCZ720854:ODC720854 NTD720854:NTG720854 NJH720854:NJK720854 MZL720854:MZO720854 MPP720854:MPS720854 MFT720854:MFW720854 LVX720854:LWA720854 LMB720854:LME720854 LCF720854:LCI720854 KSJ720854:KSM720854 KIN720854:KIQ720854 JYR720854:JYU720854 JOV720854:JOY720854 JEZ720854:JFC720854 IVD720854:IVG720854 ILH720854:ILK720854 IBL720854:IBO720854 HRP720854:HRS720854 HHT720854:HHW720854 GXX720854:GYA720854 GOB720854:GOE720854 GEF720854:GEI720854 FUJ720854:FUM720854 FKN720854:FKQ720854 FAR720854:FAU720854 EQV720854:EQY720854 EGZ720854:EHC720854 DXD720854:DXG720854 DNH720854:DNK720854 DDL720854:DDO720854 CTP720854:CTS720854 CJT720854:CJW720854 BZX720854:CAA720854 BQB720854:BQE720854 BGF720854:BGI720854 AWJ720854:AWM720854 AMN720854:AMQ720854 ACR720854:ACU720854 SV720854:SY720854 IZ720854:JC720854 D720854:G720854 WVL655318:WVO655318 WLP655318:WLS655318 WBT655318:WBW655318 VRX655318:VSA655318 VIB655318:VIE655318 UYF655318:UYI655318 UOJ655318:UOM655318 UEN655318:UEQ655318 TUR655318:TUU655318 TKV655318:TKY655318 TAZ655318:TBC655318 SRD655318:SRG655318 SHH655318:SHK655318 RXL655318:RXO655318 RNP655318:RNS655318 RDT655318:RDW655318 QTX655318:QUA655318 QKB655318:QKE655318 QAF655318:QAI655318 PQJ655318:PQM655318 PGN655318:PGQ655318 OWR655318:OWU655318 OMV655318:OMY655318 OCZ655318:ODC655318 NTD655318:NTG655318 NJH655318:NJK655318 MZL655318:MZO655318 MPP655318:MPS655318 MFT655318:MFW655318 LVX655318:LWA655318 LMB655318:LME655318 LCF655318:LCI655318 KSJ655318:KSM655318 KIN655318:KIQ655318 JYR655318:JYU655318 JOV655318:JOY655318 JEZ655318:JFC655318 IVD655318:IVG655318 ILH655318:ILK655318 IBL655318:IBO655318 HRP655318:HRS655318 HHT655318:HHW655318 GXX655318:GYA655318 GOB655318:GOE655318 GEF655318:GEI655318 FUJ655318:FUM655318 FKN655318:FKQ655318 FAR655318:FAU655318 EQV655318:EQY655318 EGZ655318:EHC655318 DXD655318:DXG655318 DNH655318:DNK655318 DDL655318:DDO655318 CTP655318:CTS655318 CJT655318:CJW655318 BZX655318:CAA655318 BQB655318:BQE655318 BGF655318:BGI655318 AWJ655318:AWM655318 AMN655318:AMQ655318 ACR655318:ACU655318 SV655318:SY655318 IZ655318:JC655318 D655318:G655318 WVL589782:WVO589782 WLP589782:WLS589782 WBT589782:WBW589782 VRX589782:VSA589782 VIB589782:VIE589782 UYF589782:UYI589782 UOJ589782:UOM589782 UEN589782:UEQ589782 TUR589782:TUU589782 TKV589782:TKY589782 TAZ589782:TBC589782 SRD589782:SRG589782 SHH589782:SHK589782 RXL589782:RXO589782 RNP589782:RNS589782 RDT589782:RDW589782 QTX589782:QUA589782 QKB589782:QKE589782 QAF589782:QAI589782 PQJ589782:PQM589782 PGN589782:PGQ589782 OWR589782:OWU589782 OMV589782:OMY589782 OCZ589782:ODC589782 NTD589782:NTG589782 NJH589782:NJK589782 MZL589782:MZO589782 MPP589782:MPS589782 MFT589782:MFW589782 LVX589782:LWA589782 LMB589782:LME589782 LCF589782:LCI589782 KSJ589782:KSM589782 KIN589782:KIQ589782 JYR589782:JYU589782 JOV589782:JOY589782 JEZ589782:JFC589782 IVD589782:IVG589782 ILH589782:ILK589782 IBL589782:IBO589782 HRP589782:HRS589782 HHT589782:HHW589782 GXX589782:GYA589782 GOB589782:GOE589782 GEF589782:GEI589782 FUJ589782:FUM589782 FKN589782:FKQ589782 FAR589782:FAU589782 EQV589782:EQY589782 EGZ589782:EHC589782 DXD589782:DXG589782 DNH589782:DNK589782 DDL589782:DDO589782 CTP589782:CTS589782 CJT589782:CJW589782 BZX589782:CAA589782 BQB589782:BQE589782 BGF589782:BGI589782 AWJ589782:AWM589782 AMN589782:AMQ589782 ACR589782:ACU589782 SV589782:SY589782 IZ589782:JC589782 D589782:G589782 WVL524246:WVO524246 WLP524246:WLS524246 WBT524246:WBW524246 VRX524246:VSA524246 VIB524246:VIE524246 UYF524246:UYI524246 UOJ524246:UOM524246 UEN524246:UEQ524246 TUR524246:TUU524246 TKV524246:TKY524246 TAZ524246:TBC524246 SRD524246:SRG524246 SHH524246:SHK524246 RXL524246:RXO524246 RNP524246:RNS524246 RDT524246:RDW524246 QTX524246:QUA524246 QKB524246:QKE524246 QAF524246:QAI524246 PQJ524246:PQM524246 PGN524246:PGQ524246 OWR524246:OWU524246 OMV524246:OMY524246 OCZ524246:ODC524246 NTD524246:NTG524246 NJH524246:NJK524246 MZL524246:MZO524246 MPP524246:MPS524246 MFT524246:MFW524246 LVX524246:LWA524246 LMB524246:LME524246 LCF524246:LCI524246 KSJ524246:KSM524246 KIN524246:KIQ524246 JYR524246:JYU524246 JOV524246:JOY524246 JEZ524246:JFC524246 IVD524246:IVG524246 ILH524246:ILK524246 IBL524246:IBO524246 HRP524246:HRS524246 HHT524246:HHW524246 GXX524246:GYA524246 GOB524246:GOE524246 GEF524246:GEI524246 FUJ524246:FUM524246 FKN524246:FKQ524246 FAR524246:FAU524246 EQV524246:EQY524246 EGZ524246:EHC524246 DXD524246:DXG524246 DNH524246:DNK524246 DDL524246:DDO524246 CTP524246:CTS524246 CJT524246:CJW524246 BZX524246:CAA524246 BQB524246:BQE524246 BGF524246:BGI524246 AWJ524246:AWM524246 AMN524246:AMQ524246 ACR524246:ACU524246 SV524246:SY524246 IZ524246:JC524246 D524246:G524246 WVL458710:WVO458710 WLP458710:WLS458710 WBT458710:WBW458710 VRX458710:VSA458710 VIB458710:VIE458710 UYF458710:UYI458710 UOJ458710:UOM458710 UEN458710:UEQ458710 TUR458710:TUU458710 TKV458710:TKY458710 TAZ458710:TBC458710 SRD458710:SRG458710 SHH458710:SHK458710 RXL458710:RXO458710 RNP458710:RNS458710 RDT458710:RDW458710 QTX458710:QUA458710 QKB458710:QKE458710 QAF458710:QAI458710 PQJ458710:PQM458710 PGN458710:PGQ458710 OWR458710:OWU458710 OMV458710:OMY458710 OCZ458710:ODC458710 NTD458710:NTG458710 NJH458710:NJK458710 MZL458710:MZO458710 MPP458710:MPS458710 MFT458710:MFW458710 LVX458710:LWA458710 LMB458710:LME458710 LCF458710:LCI458710 KSJ458710:KSM458710 KIN458710:KIQ458710 JYR458710:JYU458710 JOV458710:JOY458710 JEZ458710:JFC458710 IVD458710:IVG458710 ILH458710:ILK458710 IBL458710:IBO458710 HRP458710:HRS458710 HHT458710:HHW458710 GXX458710:GYA458710 GOB458710:GOE458710 GEF458710:GEI458710 FUJ458710:FUM458710 FKN458710:FKQ458710 FAR458710:FAU458710 EQV458710:EQY458710 EGZ458710:EHC458710 DXD458710:DXG458710 DNH458710:DNK458710 DDL458710:DDO458710 CTP458710:CTS458710 CJT458710:CJW458710 BZX458710:CAA458710 BQB458710:BQE458710 BGF458710:BGI458710 AWJ458710:AWM458710 AMN458710:AMQ458710 ACR458710:ACU458710 SV458710:SY458710 IZ458710:JC458710 D458710:G458710 WVL393174:WVO393174 WLP393174:WLS393174 WBT393174:WBW393174 VRX393174:VSA393174 VIB393174:VIE393174 UYF393174:UYI393174 UOJ393174:UOM393174 UEN393174:UEQ393174 TUR393174:TUU393174 TKV393174:TKY393174 TAZ393174:TBC393174 SRD393174:SRG393174 SHH393174:SHK393174 RXL393174:RXO393174 RNP393174:RNS393174 RDT393174:RDW393174 QTX393174:QUA393174 QKB393174:QKE393174 QAF393174:QAI393174 PQJ393174:PQM393174 PGN393174:PGQ393174 OWR393174:OWU393174 OMV393174:OMY393174 OCZ393174:ODC393174 NTD393174:NTG393174 NJH393174:NJK393174 MZL393174:MZO393174 MPP393174:MPS393174 MFT393174:MFW393174 LVX393174:LWA393174 LMB393174:LME393174 LCF393174:LCI393174 KSJ393174:KSM393174 KIN393174:KIQ393174 JYR393174:JYU393174 JOV393174:JOY393174 JEZ393174:JFC393174 IVD393174:IVG393174 ILH393174:ILK393174 IBL393174:IBO393174 HRP393174:HRS393174 HHT393174:HHW393174 GXX393174:GYA393174 GOB393174:GOE393174 GEF393174:GEI393174 FUJ393174:FUM393174 FKN393174:FKQ393174 FAR393174:FAU393174 EQV393174:EQY393174 EGZ393174:EHC393174 DXD393174:DXG393174 DNH393174:DNK393174 DDL393174:DDO393174 CTP393174:CTS393174 CJT393174:CJW393174 BZX393174:CAA393174 BQB393174:BQE393174 BGF393174:BGI393174 AWJ393174:AWM393174 AMN393174:AMQ393174 ACR393174:ACU393174 SV393174:SY393174 IZ393174:JC393174 D393174:G393174 WVL327638:WVO327638 WLP327638:WLS327638 WBT327638:WBW327638 VRX327638:VSA327638 VIB327638:VIE327638 UYF327638:UYI327638 UOJ327638:UOM327638 UEN327638:UEQ327638 TUR327638:TUU327638 TKV327638:TKY327638 TAZ327638:TBC327638 SRD327638:SRG327638 SHH327638:SHK327638 RXL327638:RXO327638 RNP327638:RNS327638 RDT327638:RDW327638 QTX327638:QUA327638 QKB327638:QKE327638 QAF327638:QAI327638 PQJ327638:PQM327638 PGN327638:PGQ327638 OWR327638:OWU327638 OMV327638:OMY327638 OCZ327638:ODC327638 NTD327638:NTG327638 NJH327638:NJK327638 MZL327638:MZO327638 MPP327638:MPS327638 MFT327638:MFW327638 LVX327638:LWA327638 LMB327638:LME327638 LCF327638:LCI327638 KSJ327638:KSM327638 KIN327638:KIQ327638 JYR327638:JYU327638 JOV327638:JOY327638 JEZ327638:JFC327638 IVD327638:IVG327638 ILH327638:ILK327638 IBL327638:IBO327638 HRP327638:HRS327638 HHT327638:HHW327638 GXX327638:GYA327638 GOB327638:GOE327638 GEF327638:GEI327638 FUJ327638:FUM327638 FKN327638:FKQ327638 FAR327638:FAU327638 EQV327638:EQY327638 EGZ327638:EHC327638 DXD327638:DXG327638 DNH327638:DNK327638 DDL327638:DDO327638 CTP327638:CTS327638 CJT327638:CJW327638 BZX327638:CAA327638 BQB327638:BQE327638 BGF327638:BGI327638 AWJ327638:AWM327638 AMN327638:AMQ327638 ACR327638:ACU327638 SV327638:SY327638 IZ327638:JC327638 D327638:G327638 WVL262102:WVO262102 WLP262102:WLS262102 WBT262102:WBW262102 VRX262102:VSA262102 VIB262102:VIE262102 UYF262102:UYI262102 UOJ262102:UOM262102 UEN262102:UEQ262102 TUR262102:TUU262102 TKV262102:TKY262102 TAZ262102:TBC262102 SRD262102:SRG262102 SHH262102:SHK262102 RXL262102:RXO262102 RNP262102:RNS262102 RDT262102:RDW262102 QTX262102:QUA262102 QKB262102:QKE262102 QAF262102:QAI262102 PQJ262102:PQM262102 PGN262102:PGQ262102 OWR262102:OWU262102 OMV262102:OMY262102 OCZ262102:ODC262102 NTD262102:NTG262102 NJH262102:NJK262102 MZL262102:MZO262102 MPP262102:MPS262102 MFT262102:MFW262102 LVX262102:LWA262102 LMB262102:LME262102 LCF262102:LCI262102 KSJ262102:KSM262102 KIN262102:KIQ262102 JYR262102:JYU262102 JOV262102:JOY262102 JEZ262102:JFC262102 IVD262102:IVG262102 ILH262102:ILK262102 IBL262102:IBO262102 HRP262102:HRS262102 HHT262102:HHW262102 GXX262102:GYA262102 GOB262102:GOE262102 GEF262102:GEI262102 FUJ262102:FUM262102 FKN262102:FKQ262102 FAR262102:FAU262102 EQV262102:EQY262102 EGZ262102:EHC262102 DXD262102:DXG262102 DNH262102:DNK262102 DDL262102:DDO262102 CTP262102:CTS262102 CJT262102:CJW262102 BZX262102:CAA262102 BQB262102:BQE262102 BGF262102:BGI262102 AWJ262102:AWM262102 AMN262102:AMQ262102 ACR262102:ACU262102 SV262102:SY262102 IZ262102:JC262102 D262102:G262102 WVL196566:WVO196566 WLP196566:WLS196566 WBT196566:WBW196566 VRX196566:VSA196566 VIB196566:VIE196566 UYF196566:UYI196566 UOJ196566:UOM196566 UEN196566:UEQ196566 TUR196566:TUU196566 TKV196566:TKY196566 TAZ196566:TBC196566 SRD196566:SRG196566 SHH196566:SHK196566 RXL196566:RXO196566 RNP196566:RNS196566 RDT196566:RDW196566 QTX196566:QUA196566 QKB196566:QKE196566 QAF196566:QAI196566 PQJ196566:PQM196566 PGN196566:PGQ196566 OWR196566:OWU196566 OMV196566:OMY196566 OCZ196566:ODC196566 NTD196566:NTG196566 NJH196566:NJK196566 MZL196566:MZO196566 MPP196566:MPS196566 MFT196566:MFW196566 LVX196566:LWA196566 LMB196566:LME196566 LCF196566:LCI196566 KSJ196566:KSM196566 KIN196566:KIQ196566 JYR196566:JYU196566 JOV196566:JOY196566 JEZ196566:JFC196566 IVD196566:IVG196566 ILH196566:ILK196566 IBL196566:IBO196566 HRP196566:HRS196566 HHT196566:HHW196566 GXX196566:GYA196566 GOB196566:GOE196566 GEF196566:GEI196566 FUJ196566:FUM196566 FKN196566:FKQ196566 FAR196566:FAU196566 EQV196566:EQY196566 EGZ196566:EHC196566 DXD196566:DXG196566 DNH196566:DNK196566 DDL196566:DDO196566 CTP196566:CTS196566 CJT196566:CJW196566 BZX196566:CAA196566 BQB196566:BQE196566 BGF196566:BGI196566 AWJ196566:AWM196566 AMN196566:AMQ196566 ACR196566:ACU196566 SV196566:SY196566 IZ196566:JC196566 D196566:G196566 WVL131030:WVO131030 WLP131030:WLS131030 WBT131030:WBW131030 VRX131030:VSA131030 VIB131030:VIE131030 UYF131030:UYI131030 UOJ131030:UOM131030 UEN131030:UEQ131030 TUR131030:TUU131030 TKV131030:TKY131030 TAZ131030:TBC131030 SRD131030:SRG131030 SHH131030:SHK131030 RXL131030:RXO131030 RNP131030:RNS131030 RDT131030:RDW131030 QTX131030:QUA131030 QKB131030:QKE131030 QAF131030:QAI131030 PQJ131030:PQM131030 PGN131030:PGQ131030 OWR131030:OWU131030 OMV131030:OMY131030 OCZ131030:ODC131030 NTD131030:NTG131030 NJH131030:NJK131030 MZL131030:MZO131030 MPP131030:MPS131030 MFT131030:MFW131030 LVX131030:LWA131030 LMB131030:LME131030 LCF131030:LCI131030 KSJ131030:KSM131030 KIN131030:KIQ131030 JYR131030:JYU131030 JOV131030:JOY131030 JEZ131030:JFC131030 IVD131030:IVG131030 ILH131030:ILK131030 IBL131030:IBO131030 HRP131030:HRS131030 HHT131030:HHW131030 GXX131030:GYA131030 GOB131030:GOE131030 GEF131030:GEI131030 FUJ131030:FUM131030 FKN131030:FKQ131030 FAR131030:FAU131030 EQV131030:EQY131030 EGZ131030:EHC131030 DXD131030:DXG131030 DNH131030:DNK131030 DDL131030:DDO131030 CTP131030:CTS131030 CJT131030:CJW131030 BZX131030:CAA131030 BQB131030:BQE131030 BGF131030:BGI131030 AWJ131030:AWM131030 AMN131030:AMQ131030 ACR131030:ACU131030 SV131030:SY131030 IZ131030:JC131030 D131030:G131030 WVL65494:WVO65494 WLP65494:WLS65494 WBT65494:WBW65494 VRX65494:VSA65494 VIB65494:VIE65494 UYF65494:UYI65494 UOJ65494:UOM65494 UEN65494:UEQ65494 TUR65494:TUU65494 TKV65494:TKY65494 TAZ65494:TBC65494 SRD65494:SRG65494 SHH65494:SHK65494 RXL65494:RXO65494 RNP65494:RNS65494 RDT65494:RDW65494 QTX65494:QUA65494 QKB65494:QKE65494 QAF65494:QAI65494 PQJ65494:PQM65494 PGN65494:PGQ65494 OWR65494:OWU65494 OMV65494:OMY65494 OCZ65494:ODC65494 NTD65494:NTG65494 NJH65494:NJK65494 MZL65494:MZO65494 MPP65494:MPS65494 MFT65494:MFW65494 LVX65494:LWA65494 LMB65494:LME65494 LCF65494:LCI65494 KSJ65494:KSM65494 KIN65494:KIQ65494 JYR65494:JYU65494 JOV65494:JOY65494 JEZ65494:JFC65494 IVD65494:IVG65494 ILH65494:ILK65494 IBL65494:IBO65494 HRP65494:HRS65494 HHT65494:HHW65494 GXX65494:GYA65494 GOB65494:GOE65494 GEF65494:GEI65494 FUJ65494:FUM65494 FKN65494:FKQ65494 FAR65494:FAU65494 EQV65494:EQY65494 EGZ65494:EHC65494 DXD65494:DXG65494 DNH65494:DNK65494 DDL65494:DDO65494 CTP65494:CTS65494 CJT65494:CJW65494 BZX65494:CAA65494 BQB65494:BQE65494 BGF65494:BGI65494 AWJ65494:AWM65494 AMN65494:AMQ65494 ACR65494:ACU65494 SV65494:SY65494 IZ65494:JC65494</xm:sqref>
        </x14:dataValidation>
        <x14:dataValidation type="list" allowBlank="1" showInputMessage="1" showErrorMessage="1">
          <x14:formula1>
            <xm:f>Réf!$B$2:$B$3</xm:f>
          </x14:formula1>
          <xm:sqref>A28 E35 A46 A50</xm:sqref>
        </x14:dataValidation>
        <x14:dataValidation type="list" allowBlank="1" showInputMessage="1" showErrorMessage="1">
          <x14:formula1>
            <xm:f>Réf!$J$3:$J$10</xm:f>
          </x14:formula1>
          <xm:sqref>D42:G42</xm:sqref>
        </x14:dataValidation>
        <x14:dataValidation type="list" allowBlank="1" showInputMessage="1" showErrorMessage="1">
          <x14:formula1>
            <xm:f>Réf!$A$20:$A$25</xm:f>
          </x14:formula1>
          <xm:sqref>D19:F19</xm:sqref>
        </x14:dataValidation>
        <x14:dataValidation type="list" allowBlank="1" showInputMessage="1" showErrorMessage="1">
          <x14:formula1>
            <xm:f>Réf!$A$80:$A$95</xm:f>
          </x14:formula1>
          <xm:sqref>B65563:B65569 WVJ58:WVJ71 IX58:IX71 ST58:ST71 ACP58:ACP71 AML58:AML71 AWH58:AWH71 BGD58:BGD71 BPZ58:BPZ71 BZV58:BZV71 CJR58:CJR71 CTN58:CTN71 DDJ58:DDJ71 DNF58:DNF71 DXB58:DXB71 EGX58:EGX71 EQT58:EQT71 FAP58:FAP71 FKL58:FKL71 FUH58:FUH71 GED58:GED71 GNZ58:GNZ71 GXV58:GXV71 HHR58:HHR71 HRN58:HRN71 IBJ58:IBJ71 ILF58:ILF71 IVB58:IVB71 JEX58:JEX71 JOT58:JOT71 JYP58:JYP71 KIL58:KIL71 KSH58:KSH71 LCD58:LCD71 LLZ58:LLZ71 LVV58:LVV71 MFR58:MFR71 MPN58:MPN71 MZJ58:MZJ71 NJF58:NJF71 NTB58:NTB71 OCX58:OCX71 OMT58:OMT71 OWP58:OWP71 PGL58:PGL71 PQH58:PQH71 QAD58:QAD71 QJZ58:QJZ71 QTV58:QTV71 RDR58:RDR71 RNN58:RNN71 RXJ58:RXJ71 SHF58:SHF71 SRB58:SRB71 TAX58:TAX71 TKT58:TKT71 TUP58:TUP71 UEL58:UEL71 UOH58:UOH71 UYD58:UYD71 VHZ58:VHZ71 VRV58:VRV71 WBR58:WBR71 WLN58:WLN71 IX65563:IX65569 ST65563:ST65569 ACP65563:ACP65569 AML65563:AML65569 AWH65563:AWH65569 BGD65563:BGD65569 BPZ65563:BPZ65569 BZV65563:BZV65569 CJR65563:CJR65569 CTN65563:CTN65569 DDJ65563:DDJ65569 DNF65563:DNF65569 DXB65563:DXB65569 EGX65563:EGX65569 EQT65563:EQT65569 FAP65563:FAP65569 FKL65563:FKL65569 FUH65563:FUH65569 GED65563:GED65569 GNZ65563:GNZ65569 GXV65563:GXV65569 HHR65563:HHR65569 HRN65563:HRN65569 IBJ65563:IBJ65569 ILF65563:ILF65569 IVB65563:IVB65569 JEX65563:JEX65569 JOT65563:JOT65569 JYP65563:JYP65569 KIL65563:KIL65569 KSH65563:KSH65569 LCD65563:LCD65569 LLZ65563:LLZ65569 LVV65563:LVV65569 MFR65563:MFR65569 MPN65563:MPN65569 MZJ65563:MZJ65569 NJF65563:NJF65569 NTB65563:NTB65569 OCX65563:OCX65569 OMT65563:OMT65569 OWP65563:OWP65569 PGL65563:PGL65569 PQH65563:PQH65569 QAD65563:QAD65569 QJZ65563:QJZ65569 QTV65563:QTV65569 RDR65563:RDR65569 RNN65563:RNN65569 RXJ65563:RXJ65569 SHF65563:SHF65569 SRB65563:SRB65569 TAX65563:TAX65569 TKT65563:TKT65569 TUP65563:TUP65569 UEL65563:UEL65569 UOH65563:UOH65569 UYD65563:UYD65569 VHZ65563:VHZ65569 VRV65563:VRV65569 WBR65563:WBR65569 WLN65563:WLN65569 WVJ65563:WVJ65569 B131099:B131105 IX131099:IX131105 ST131099:ST131105 ACP131099:ACP131105 AML131099:AML131105 AWH131099:AWH131105 BGD131099:BGD131105 BPZ131099:BPZ131105 BZV131099:BZV131105 CJR131099:CJR131105 CTN131099:CTN131105 DDJ131099:DDJ131105 DNF131099:DNF131105 DXB131099:DXB131105 EGX131099:EGX131105 EQT131099:EQT131105 FAP131099:FAP131105 FKL131099:FKL131105 FUH131099:FUH131105 GED131099:GED131105 GNZ131099:GNZ131105 GXV131099:GXV131105 HHR131099:HHR131105 HRN131099:HRN131105 IBJ131099:IBJ131105 ILF131099:ILF131105 IVB131099:IVB131105 JEX131099:JEX131105 JOT131099:JOT131105 JYP131099:JYP131105 KIL131099:KIL131105 KSH131099:KSH131105 LCD131099:LCD131105 LLZ131099:LLZ131105 LVV131099:LVV131105 MFR131099:MFR131105 MPN131099:MPN131105 MZJ131099:MZJ131105 NJF131099:NJF131105 NTB131099:NTB131105 OCX131099:OCX131105 OMT131099:OMT131105 OWP131099:OWP131105 PGL131099:PGL131105 PQH131099:PQH131105 QAD131099:QAD131105 QJZ131099:QJZ131105 QTV131099:QTV131105 RDR131099:RDR131105 RNN131099:RNN131105 RXJ131099:RXJ131105 SHF131099:SHF131105 SRB131099:SRB131105 TAX131099:TAX131105 TKT131099:TKT131105 TUP131099:TUP131105 UEL131099:UEL131105 UOH131099:UOH131105 UYD131099:UYD131105 VHZ131099:VHZ131105 VRV131099:VRV131105 WBR131099:WBR131105 WLN131099:WLN131105 WVJ131099:WVJ131105 B196635:B196641 IX196635:IX196641 ST196635:ST196641 ACP196635:ACP196641 AML196635:AML196641 AWH196635:AWH196641 BGD196635:BGD196641 BPZ196635:BPZ196641 BZV196635:BZV196641 CJR196635:CJR196641 CTN196635:CTN196641 DDJ196635:DDJ196641 DNF196635:DNF196641 DXB196635:DXB196641 EGX196635:EGX196641 EQT196635:EQT196641 FAP196635:FAP196641 FKL196635:FKL196641 FUH196635:FUH196641 GED196635:GED196641 GNZ196635:GNZ196641 GXV196635:GXV196641 HHR196635:HHR196641 HRN196635:HRN196641 IBJ196635:IBJ196641 ILF196635:ILF196641 IVB196635:IVB196641 JEX196635:JEX196641 JOT196635:JOT196641 JYP196635:JYP196641 KIL196635:KIL196641 KSH196635:KSH196641 LCD196635:LCD196641 LLZ196635:LLZ196641 LVV196635:LVV196641 MFR196635:MFR196641 MPN196635:MPN196641 MZJ196635:MZJ196641 NJF196635:NJF196641 NTB196635:NTB196641 OCX196635:OCX196641 OMT196635:OMT196641 OWP196635:OWP196641 PGL196635:PGL196641 PQH196635:PQH196641 QAD196635:QAD196641 QJZ196635:QJZ196641 QTV196635:QTV196641 RDR196635:RDR196641 RNN196635:RNN196641 RXJ196635:RXJ196641 SHF196635:SHF196641 SRB196635:SRB196641 TAX196635:TAX196641 TKT196635:TKT196641 TUP196635:TUP196641 UEL196635:UEL196641 UOH196635:UOH196641 UYD196635:UYD196641 VHZ196635:VHZ196641 VRV196635:VRV196641 WBR196635:WBR196641 WLN196635:WLN196641 WVJ196635:WVJ196641 B262171:B262177 IX262171:IX262177 ST262171:ST262177 ACP262171:ACP262177 AML262171:AML262177 AWH262171:AWH262177 BGD262171:BGD262177 BPZ262171:BPZ262177 BZV262171:BZV262177 CJR262171:CJR262177 CTN262171:CTN262177 DDJ262171:DDJ262177 DNF262171:DNF262177 DXB262171:DXB262177 EGX262171:EGX262177 EQT262171:EQT262177 FAP262171:FAP262177 FKL262171:FKL262177 FUH262171:FUH262177 GED262171:GED262177 GNZ262171:GNZ262177 GXV262171:GXV262177 HHR262171:HHR262177 HRN262171:HRN262177 IBJ262171:IBJ262177 ILF262171:ILF262177 IVB262171:IVB262177 JEX262171:JEX262177 JOT262171:JOT262177 JYP262171:JYP262177 KIL262171:KIL262177 KSH262171:KSH262177 LCD262171:LCD262177 LLZ262171:LLZ262177 LVV262171:LVV262177 MFR262171:MFR262177 MPN262171:MPN262177 MZJ262171:MZJ262177 NJF262171:NJF262177 NTB262171:NTB262177 OCX262171:OCX262177 OMT262171:OMT262177 OWP262171:OWP262177 PGL262171:PGL262177 PQH262171:PQH262177 QAD262171:QAD262177 QJZ262171:QJZ262177 QTV262171:QTV262177 RDR262171:RDR262177 RNN262171:RNN262177 RXJ262171:RXJ262177 SHF262171:SHF262177 SRB262171:SRB262177 TAX262171:TAX262177 TKT262171:TKT262177 TUP262171:TUP262177 UEL262171:UEL262177 UOH262171:UOH262177 UYD262171:UYD262177 VHZ262171:VHZ262177 VRV262171:VRV262177 WBR262171:WBR262177 WLN262171:WLN262177 WVJ262171:WVJ262177 B327707:B327713 IX327707:IX327713 ST327707:ST327713 ACP327707:ACP327713 AML327707:AML327713 AWH327707:AWH327713 BGD327707:BGD327713 BPZ327707:BPZ327713 BZV327707:BZV327713 CJR327707:CJR327713 CTN327707:CTN327713 DDJ327707:DDJ327713 DNF327707:DNF327713 DXB327707:DXB327713 EGX327707:EGX327713 EQT327707:EQT327713 FAP327707:FAP327713 FKL327707:FKL327713 FUH327707:FUH327713 GED327707:GED327713 GNZ327707:GNZ327713 GXV327707:GXV327713 HHR327707:HHR327713 HRN327707:HRN327713 IBJ327707:IBJ327713 ILF327707:ILF327713 IVB327707:IVB327713 JEX327707:JEX327713 JOT327707:JOT327713 JYP327707:JYP327713 KIL327707:KIL327713 KSH327707:KSH327713 LCD327707:LCD327713 LLZ327707:LLZ327713 LVV327707:LVV327713 MFR327707:MFR327713 MPN327707:MPN327713 MZJ327707:MZJ327713 NJF327707:NJF327713 NTB327707:NTB327713 OCX327707:OCX327713 OMT327707:OMT327713 OWP327707:OWP327713 PGL327707:PGL327713 PQH327707:PQH327713 QAD327707:QAD327713 QJZ327707:QJZ327713 QTV327707:QTV327713 RDR327707:RDR327713 RNN327707:RNN327713 RXJ327707:RXJ327713 SHF327707:SHF327713 SRB327707:SRB327713 TAX327707:TAX327713 TKT327707:TKT327713 TUP327707:TUP327713 UEL327707:UEL327713 UOH327707:UOH327713 UYD327707:UYD327713 VHZ327707:VHZ327713 VRV327707:VRV327713 WBR327707:WBR327713 WLN327707:WLN327713 WVJ327707:WVJ327713 B393243:B393249 IX393243:IX393249 ST393243:ST393249 ACP393243:ACP393249 AML393243:AML393249 AWH393243:AWH393249 BGD393243:BGD393249 BPZ393243:BPZ393249 BZV393243:BZV393249 CJR393243:CJR393249 CTN393243:CTN393249 DDJ393243:DDJ393249 DNF393243:DNF393249 DXB393243:DXB393249 EGX393243:EGX393249 EQT393243:EQT393249 FAP393243:FAP393249 FKL393243:FKL393249 FUH393243:FUH393249 GED393243:GED393249 GNZ393243:GNZ393249 GXV393243:GXV393249 HHR393243:HHR393249 HRN393243:HRN393249 IBJ393243:IBJ393249 ILF393243:ILF393249 IVB393243:IVB393249 JEX393243:JEX393249 JOT393243:JOT393249 JYP393243:JYP393249 KIL393243:KIL393249 KSH393243:KSH393249 LCD393243:LCD393249 LLZ393243:LLZ393249 LVV393243:LVV393249 MFR393243:MFR393249 MPN393243:MPN393249 MZJ393243:MZJ393249 NJF393243:NJF393249 NTB393243:NTB393249 OCX393243:OCX393249 OMT393243:OMT393249 OWP393243:OWP393249 PGL393243:PGL393249 PQH393243:PQH393249 QAD393243:QAD393249 QJZ393243:QJZ393249 QTV393243:QTV393249 RDR393243:RDR393249 RNN393243:RNN393249 RXJ393243:RXJ393249 SHF393243:SHF393249 SRB393243:SRB393249 TAX393243:TAX393249 TKT393243:TKT393249 TUP393243:TUP393249 UEL393243:UEL393249 UOH393243:UOH393249 UYD393243:UYD393249 VHZ393243:VHZ393249 VRV393243:VRV393249 WBR393243:WBR393249 WLN393243:WLN393249 WVJ393243:WVJ393249 B458779:B458785 IX458779:IX458785 ST458779:ST458785 ACP458779:ACP458785 AML458779:AML458785 AWH458779:AWH458785 BGD458779:BGD458785 BPZ458779:BPZ458785 BZV458779:BZV458785 CJR458779:CJR458785 CTN458779:CTN458785 DDJ458779:DDJ458785 DNF458779:DNF458785 DXB458779:DXB458785 EGX458779:EGX458785 EQT458779:EQT458785 FAP458779:FAP458785 FKL458779:FKL458785 FUH458779:FUH458785 GED458779:GED458785 GNZ458779:GNZ458785 GXV458779:GXV458785 HHR458779:HHR458785 HRN458779:HRN458785 IBJ458779:IBJ458785 ILF458779:ILF458785 IVB458779:IVB458785 JEX458779:JEX458785 JOT458779:JOT458785 JYP458779:JYP458785 KIL458779:KIL458785 KSH458779:KSH458785 LCD458779:LCD458785 LLZ458779:LLZ458785 LVV458779:LVV458785 MFR458779:MFR458785 MPN458779:MPN458785 MZJ458779:MZJ458785 NJF458779:NJF458785 NTB458779:NTB458785 OCX458779:OCX458785 OMT458779:OMT458785 OWP458779:OWP458785 PGL458779:PGL458785 PQH458779:PQH458785 QAD458779:QAD458785 QJZ458779:QJZ458785 QTV458779:QTV458785 RDR458779:RDR458785 RNN458779:RNN458785 RXJ458779:RXJ458785 SHF458779:SHF458785 SRB458779:SRB458785 TAX458779:TAX458785 TKT458779:TKT458785 TUP458779:TUP458785 UEL458779:UEL458785 UOH458779:UOH458785 UYD458779:UYD458785 VHZ458779:VHZ458785 VRV458779:VRV458785 WBR458779:WBR458785 WLN458779:WLN458785 WVJ458779:WVJ458785 B524315:B524321 IX524315:IX524321 ST524315:ST524321 ACP524315:ACP524321 AML524315:AML524321 AWH524315:AWH524321 BGD524315:BGD524321 BPZ524315:BPZ524321 BZV524315:BZV524321 CJR524315:CJR524321 CTN524315:CTN524321 DDJ524315:DDJ524321 DNF524315:DNF524321 DXB524315:DXB524321 EGX524315:EGX524321 EQT524315:EQT524321 FAP524315:FAP524321 FKL524315:FKL524321 FUH524315:FUH524321 GED524315:GED524321 GNZ524315:GNZ524321 GXV524315:GXV524321 HHR524315:HHR524321 HRN524315:HRN524321 IBJ524315:IBJ524321 ILF524315:ILF524321 IVB524315:IVB524321 JEX524315:JEX524321 JOT524315:JOT524321 JYP524315:JYP524321 KIL524315:KIL524321 KSH524315:KSH524321 LCD524315:LCD524321 LLZ524315:LLZ524321 LVV524315:LVV524321 MFR524315:MFR524321 MPN524315:MPN524321 MZJ524315:MZJ524321 NJF524315:NJF524321 NTB524315:NTB524321 OCX524315:OCX524321 OMT524315:OMT524321 OWP524315:OWP524321 PGL524315:PGL524321 PQH524315:PQH524321 QAD524315:QAD524321 QJZ524315:QJZ524321 QTV524315:QTV524321 RDR524315:RDR524321 RNN524315:RNN524321 RXJ524315:RXJ524321 SHF524315:SHF524321 SRB524315:SRB524321 TAX524315:TAX524321 TKT524315:TKT524321 TUP524315:TUP524321 UEL524315:UEL524321 UOH524315:UOH524321 UYD524315:UYD524321 VHZ524315:VHZ524321 VRV524315:VRV524321 WBR524315:WBR524321 WLN524315:WLN524321 WVJ524315:WVJ524321 B589851:B589857 IX589851:IX589857 ST589851:ST589857 ACP589851:ACP589857 AML589851:AML589857 AWH589851:AWH589857 BGD589851:BGD589857 BPZ589851:BPZ589857 BZV589851:BZV589857 CJR589851:CJR589857 CTN589851:CTN589857 DDJ589851:DDJ589857 DNF589851:DNF589857 DXB589851:DXB589857 EGX589851:EGX589857 EQT589851:EQT589857 FAP589851:FAP589857 FKL589851:FKL589857 FUH589851:FUH589857 GED589851:GED589857 GNZ589851:GNZ589857 GXV589851:GXV589857 HHR589851:HHR589857 HRN589851:HRN589857 IBJ589851:IBJ589857 ILF589851:ILF589857 IVB589851:IVB589857 JEX589851:JEX589857 JOT589851:JOT589857 JYP589851:JYP589857 KIL589851:KIL589857 KSH589851:KSH589857 LCD589851:LCD589857 LLZ589851:LLZ589857 LVV589851:LVV589857 MFR589851:MFR589857 MPN589851:MPN589857 MZJ589851:MZJ589857 NJF589851:NJF589857 NTB589851:NTB589857 OCX589851:OCX589857 OMT589851:OMT589857 OWP589851:OWP589857 PGL589851:PGL589857 PQH589851:PQH589857 QAD589851:QAD589857 QJZ589851:QJZ589857 QTV589851:QTV589857 RDR589851:RDR589857 RNN589851:RNN589857 RXJ589851:RXJ589857 SHF589851:SHF589857 SRB589851:SRB589857 TAX589851:TAX589857 TKT589851:TKT589857 TUP589851:TUP589857 UEL589851:UEL589857 UOH589851:UOH589857 UYD589851:UYD589857 VHZ589851:VHZ589857 VRV589851:VRV589857 WBR589851:WBR589857 WLN589851:WLN589857 WVJ589851:WVJ589857 B655387:B655393 IX655387:IX655393 ST655387:ST655393 ACP655387:ACP655393 AML655387:AML655393 AWH655387:AWH655393 BGD655387:BGD655393 BPZ655387:BPZ655393 BZV655387:BZV655393 CJR655387:CJR655393 CTN655387:CTN655393 DDJ655387:DDJ655393 DNF655387:DNF655393 DXB655387:DXB655393 EGX655387:EGX655393 EQT655387:EQT655393 FAP655387:FAP655393 FKL655387:FKL655393 FUH655387:FUH655393 GED655387:GED655393 GNZ655387:GNZ655393 GXV655387:GXV655393 HHR655387:HHR655393 HRN655387:HRN655393 IBJ655387:IBJ655393 ILF655387:ILF655393 IVB655387:IVB655393 JEX655387:JEX655393 JOT655387:JOT655393 JYP655387:JYP655393 KIL655387:KIL655393 KSH655387:KSH655393 LCD655387:LCD655393 LLZ655387:LLZ655393 LVV655387:LVV655393 MFR655387:MFR655393 MPN655387:MPN655393 MZJ655387:MZJ655393 NJF655387:NJF655393 NTB655387:NTB655393 OCX655387:OCX655393 OMT655387:OMT655393 OWP655387:OWP655393 PGL655387:PGL655393 PQH655387:PQH655393 QAD655387:QAD655393 QJZ655387:QJZ655393 QTV655387:QTV655393 RDR655387:RDR655393 RNN655387:RNN655393 RXJ655387:RXJ655393 SHF655387:SHF655393 SRB655387:SRB655393 TAX655387:TAX655393 TKT655387:TKT655393 TUP655387:TUP655393 UEL655387:UEL655393 UOH655387:UOH655393 UYD655387:UYD655393 VHZ655387:VHZ655393 VRV655387:VRV655393 WBR655387:WBR655393 WLN655387:WLN655393 WVJ655387:WVJ655393 B720923:B720929 IX720923:IX720929 ST720923:ST720929 ACP720923:ACP720929 AML720923:AML720929 AWH720923:AWH720929 BGD720923:BGD720929 BPZ720923:BPZ720929 BZV720923:BZV720929 CJR720923:CJR720929 CTN720923:CTN720929 DDJ720923:DDJ720929 DNF720923:DNF720929 DXB720923:DXB720929 EGX720923:EGX720929 EQT720923:EQT720929 FAP720923:FAP720929 FKL720923:FKL720929 FUH720923:FUH720929 GED720923:GED720929 GNZ720923:GNZ720929 GXV720923:GXV720929 HHR720923:HHR720929 HRN720923:HRN720929 IBJ720923:IBJ720929 ILF720923:ILF720929 IVB720923:IVB720929 JEX720923:JEX720929 JOT720923:JOT720929 JYP720923:JYP720929 KIL720923:KIL720929 KSH720923:KSH720929 LCD720923:LCD720929 LLZ720923:LLZ720929 LVV720923:LVV720929 MFR720923:MFR720929 MPN720923:MPN720929 MZJ720923:MZJ720929 NJF720923:NJF720929 NTB720923:NTB720929 OCX720923:OCX720929 OMT720923:OMT720929 OWP720923:OWP720929 PGL720923:PGL720929 PQH720923:PQH720929 QAD720923:QAD720929 QJZ720923:QJZ720929 QTV720923:QTV720929 RDR720923:RDR720929 RNN720923:RNN720929 RXJ720923:RXJ720929 SHF720923:SHF720929 SRB720923:SRB720929 TAX720923:TAX720929 TKT720923:TKT720929 TUP720923:TUP720929 UEL720923:UEL720929 UOH720923:UOH720929 UYD720923:UYD720929 VHZ720923:VHZ720929 VRV720923:VRV720929 WBR720923:WBR720929 WLN720923:WLN720929 WVJ720923:WVJ720929 B786459:B786465 IX786459:IX786465 ST786459:ST786465 ACP786459:ACP786465 AML786459:AML786465 AWH786459:AWH786465 BGD786459:BGD786465 BPZ786459:BPZ786465 BZV786459:BZV786465 CJR786459:CJR786465 CTN786459:CTN786465 DDJ786459:DDJ786465 DNF786459:DNF786465 DXB786459:DXB786465 EGX786459:EGX786465 EQT786459:EQT786465 FAP786459:FAP786465 FKL786459:FKL786465 FUH786459:FUH786465 GED786459:GED786465 GNZ786459:GNZ786465 GXV786459:GXV786465 HHR786459:HHR786465 HRN786459:HRN786465 IBJ786459:IBJ786465 ILF786459:ILF786465 IVB786459:IVB786465 JEX786459:JEX786465 JOT786459:JOT786465 JYP786459:JYP786465 KIL786459:KIL786465 KSH786459:KSH786465 LCD786459:LCD786465 LLZ786459:LLZ786465 LVV786459:LVV786465 MFR786459:MFR786465 MPN786459:MPN786465 MZJ786459:MZJ786465 NJF786459:NJF786465 NTB786459:NTB786465 OCX786459:OCX786465 OMT786459:OMT786465 OWP786459:OWP786465 PGL786459:PGL786465 PQH786459:PQH786465 QAD786459:QAD786465 QJZ786459:QJZ786465 QTV786459:QTV786465 RDR786459:RDR786465 RNN786459:RNN786465 RXJ786459:RXJ786465 SHF786459:SHF786465 SRB786459:SRB786465 TAX786459:TAX786465 TKT786459:TKT786465 TUP786459:TUP786465 UEL786459:UEL786465 UOH786459:UOH786465 UYD786459:UYD786465 VHZ786459:VHZ786465 VRV786459:VRV786465 WBR786459:WBR786465 WLN786459:WLN786465 WVJ786459:WVJ786465 B851995:B852001 IX851995:IX852001 ST851995:ST852001 ACP851995:ACP852001 AML851995:AML852001 AWH851995:AWH852001 BGD851995:BGD852001 BPZ851995:BPZ852001 BZV851995:BZV852001 CJR851995:CJR852001 CTN851995:CTN852001 DDJ851995:DDJ852001 DNF851995:DNF852001 DXB851995:DXB852001 EGX851995:EGX852001 EQT851995:EQT852001 FAP851995:FAP852001 FKL851995:FKL852001 FUH851995:FUH852001 GED851995:GED852001 GNZ851995:GNZ852001 GXV851995:GXV852001 HHR851995:HHR852001 HRN851995:HRN852001 IBJ851995:IBJ852001 ILF851995:ILF852001 IVB851995:IVB852001 JEX851995:JEX852001 JOT851995:JOT852001 JYP851995:JYP852001 KIL851995:KIL852001 KSH851995:KSH852001 LCD851995:LCD852001 LLZ851995:LLZ852001 LVV851995:LVV852001 MFR851995:MFR852001 MPN851995:MPN852001 MZJ851995:MZJ852001 NJF851995:NJF852001 NTB851995:NTB852001 OCX851995:OCX852001 OMT851995:OMT852001 OWP851995:OWP852001 PGL851995:PGL852001 PQH851995:PQH852001 QAD851995:QAD852001 QJZ851995:QJZ852001 QTV851995:QTV852001 RDR851995:RDR852001 RNN851995:RNN852001 RXJ851995:RXJ852001 SHF851995:SHF852001 SRB851995:SRB852001 TAX851995:TAX852001 TKT851995:TKT852001 TUP851995:TUP852001 UEL851995:UEL852001 UOH851995:UOH852001 UYD851995:UYD852001 VHZ851995:VHZ852001 VRV851995:VRV852001 WBR851995:WBR852001 WLN851995:WLN852001 WVJ851995:WVJ852001 B917531:B917537 IX917531:IX917537 ST917531:ST917537 ACP917531:ACP917537 AML917531:AML917537 AWH917531:AWH917537 BGD917531:BGD917537 BPZ917531:BPZ917537 BZV917531:BZV917537 CJR917531:CJR917537 CTN917531:CTN917537 DDJ917531:DDJ917537 DNF917531:DNF917537 DXB917531:DXB917537 EGX917531:EGX917537 EQT917531:EQT917537 FAP917531:FAP917537 FKL917531:FKL917537 FUH917531:FUH917537 GED917531:GED917537 GNZ917531:GNZ917537 GXV917531:GXV917537 HHR917531:HHR917537 HRN917531:HRN917537 IBJ917531:IBJ917537 ILF917531:ILF917537 IVB917531:IVB917537 JEX917531:JEX917537 JOT917531:JOT917537 JYP917531:JYP917537 KIL917531:KIL917537 KSH917531:KSH917537 LCD917531:LCD917537 LLZ917531:LLZ917537 LVV917531:LVV917537 MFR917531:MFR917537 MPN917531:MPN917537 MZJ917531:MZJ917537 NJF917531:NJF917537 NTB917531:NTB917537 OCX917531:OCX917537 OMT917531:OMT917537 OWP917531:OWP917537 PGL917531:PGL917537 PQH917531:PQH917537 QAD917531:QAD917537 QJZ917531:QJZ917537 QTV917531:QTV917537 RDR917531:RDR917537 RNN917531:RNN917537 RXJ917531:RXJ917537 SHF917531:SHF917537 SRB917531:SRB917537 TAX917531:TAX917537 TKT917531:TKT917537 TUP917531:TUP917537 UEL917531:UEL917537 UOH917531:UOH917537 UYD917531:UYD917537 VHZ917531:VHZ917537 VRV917531:VRV917537 WBR917531:WBR917537 WLN917531:WLN917537 WVJ917531:WVJ917537 B983067:B983073 IX983067:IX983073 ST983067:ST983073 ACP983067:ACP983073 AML983067:AML983073 AWH983067:AWH983073 BGD983067:BGD983073 BPZ983067:BPZ983073 BZV983067:BZV983073 CJR983067:CJR983073 CTN983067:CTN983073 DDJ983067:DDJ983073 DNF983067:DNF983073 DXB983067:DXB983073 EGX983067:EGX983073 EQT983067:EQT983073 FAP983067:FAP983073 FKL983067:FKL983073 FUH983067:FUH983073 GED983067:GED983073 GNZ983067:GNZ983073 GXV983067:GXV983073 HHR983067:HHR983073 HRN983067:HRN983073 IBJ983067:IBJ983073 ILF983067:ILF983073 IVB983067:IVB983073 JEX983067:JEX983073 JOT983067:JOT983073 JYP983067:JYP983073 KIL983067:KIL983073 KSH983067:KSH983073 LCD983067:LCD983073 LLZ983067:LLZ983073 LVV983067:LVV983073 MFR983067:MFR983073 MPN983067:MPN983073 MZJ983067:MZJ983073 NJF983067:NJF983073 NTB983067:NTB983073 OCX983067:OCX983073 OMT983067:OMT983073 OWP983067:OWP983073 PGL983067:PGL983073 PQH983067:PQH983073 QAD983067:QAD983073 QJZ983067:QJZ983073 QTV983067:QTV983073 RDR983067:RDR983073 RNN983067:RNN983073 RXJ983067:RXJ983073 SHF983067:SHF983073 SRB983067:SRB983073 TAX983067:TAX983073 TKT983067:TKT983073 TUP983067:TUP983073 UEL983067:UEL983073 UOH983067:UOH983073 UYD983067:UYD983073 VHZ983067:VHZ983073 VRV983067:VRV983073 WBR983067:WBR983073 WLN983067:WLN983073 WVJ983067:WVJ983073</xm:sqref>
        </x14:dataValidation>
        <x14:dataValidation type="list" allowBlank="1" showInputMessage="1" showErrorMessage="1">
          <x14:formula1>
            <xm:f>Réf!$E$1:$E$10</xm:f>
          </x14:formula1>
          <xm:sqref>B78:C90</xm:sqref>
        </x14:dataValidation>
        <x14:dataValidation type="list" allowBlank="1" showInputMessage="1" showErrorMessage="1">
          <x14:formula1>
            <xm:f>Réf!$E$2:$E$9</xm:f>
          </x14:formula1>
          <xm:sqref>C58:D71</xm:sqref>
        </x14:dataValidation>
        <x14:dataValidation type="list" allowBlank="1" showInputMessage="1" showErrorMessage="1">
          <x14:formula1>
            <xm:f>Réf!$J$3:$J$11</xm:f>
          </x14:formula1>
          <xm:sqref>E60:E71</xm:sqref>
        </x14:dataValidation>
        <x14:dataValidation type="list" allowBlank="1" showInputMessage="1" showErrorMessage="1" prompt="Seule l'implication de deux chercheurs ou enseignants chercheurs rattachés à un Membre de NExT peut être valorisée financièrement">
          <x14:formula1>
            <xm:f>Réf!$J$3:$J$10</xm:f>
          </x14:formula1>
          <xm:sqref>E58:E59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2" tint="-0.89999084444715716"/>
  </sheetPr>
  <dimension ref="A1:A5"/>
  <sheetViews>
    <sheetView zoomScaleNormal="100" workbookViewId="0"/>
  </sheetViews>
  <sheetFormatPr baseColWidth="10" defaultRowHeight="15" x14ac:dyDescent="0.25"/>
  <cols>
    <col min="1" max="16384" width="11.42578125" style="131"/>
  </cols>
  <sheetData>
    <row r="1" spans="1:1" x14ac:dyDescent="0.25">
      <c r="A1" s="147" t="s">
        <v>101</v>
      </c>
    </row>
    <row r="3" spans="1:1" x14ac:dyDescent="0.25">
      <c r="A3" s="131" t="s">
        <v>102</v>
      </c>
    </row>
    <row r="4" spans="1:1" x14ac:dyDescent="0.25">
      <c r="A4" s="131" t="s">
        <v>104</v>
      </c>
    </row>
    <row r="5" spans="1:1" x14ac:dyDescent="0.25">
      <c r="A5" s="131" t="s">
        <v>103</v>
      </c>
    </row>
  </sheetData>
  <sheetProtection sheet="1" objects="1" scenarios="1" selectLockedCells="1" selectUn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Réf</vt:lpstr>
      <vt:lpstr>Budget</vt:lpstr>
      <vt:lpstr>Insérer une ligne de dépense</vt:lpstr>
      <vt:lpstr>Budget!Zone_d_impression</vt:lpstr>
      <vt:lpstr>'Insérer une ligne de dépense'!Zone_d_impression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Lamour</dc:creator>
  <cp:lastModifiedBy>Fanny Lamour</cp:lastModifiedBy>
  <cp:lastPrinted>2018-01-09T14:30:24Z</cp:lastPrinted>
  <dcterms:created xsi:type="dcterms:W3CDTF">2017-06-13T06:51:29Z</dcterms:created>
  <dcterms:modified xsi:type="dcterms:W3CDTF">2018-01-09T17:15:40Z</dcterms:modified>
</cp:coreProperties>
</file>