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4385" yWindow="-15" windowWidth="14430" windowHeight="11340" firstSheet="1" activeTab="1"/>
  </bookViews>
  <sheets>
    <sheet name="Réf" sheetId="9" state="hidden" r:id="rId1"/>
    <sheet name="Identification" sheetId="31" r:id="rId2"/>
    <sheet name="Phase 1" sheetId="30" r:id="rId3"/>
    <sheet name="Phase 2" sheetId="8" r:id="rId4"/>
    <sheet name="Insérer une ligne de dépense" sheetId="29" r:id="rId5"/>
  </sheets>
  <definedNames>
    <definedName name="assiette" localSheetId="1">Identification!#REF!</definedName>
    <definedName name="assiette" localSheetId="2">'Phase 1'!$K$72</definedName>
    <definedName name="assiette" localSheetId="3">'Phase 2'!$K$90</definedName>
    <definedName name="CC" localSheetId="1">Identification!#REF!</definedName>
    <definedName name="CC" localSheetId="2">'Phase 1'!$K$71</definedName>
    <definedName name="CC" localSheetId="3">'Phase 2'!$K$89</definedName>
    <definedName name="cofi" localSheetId="1">Identification!#REF!</definedName>
    <definedName name="cofi" localSheetId="2">'Phase 1'!#REF!</definedName>
    <definedName name="cofi">'Phase 2'!$J$87</definedName>
    <definedName name="cofinancement" localSheetId="1">Tableau1[Colonne1]</definedName>
    <definedName name="cofinancement" localSheetId="2">Tableau1[Colonne1]</definedName>
    <definedName name="cofinancement">Tableau1[Colonne1]</definedName>
    <definedName name="conso" localSheetId="1">Identification!#REF!</definedName>
    <definedName name="conso" localSheetId="2">'Phase 1'!$K$52</definedName>
    <definedName name="conso" localSheetId="3">'Phase 2'!$K$62</definedName>
    <definedName name="Décharge" localSheetId="1">Identification!#REF!</definedName>
    <definedName name="Décharge" localSheetId="2">'Phase 1'!#REF!</definedName>
    <definedName name="Décharge">'Phase 2'!$K$43</definedName>
    <definedName name="fact" localSheetId="1">Identification!#REF!</definedName>
    <definedName name="fact" localSheetId="2">'Phase 1'!$K$64</definedName>
    <definedName name="fact" localSheetId="3">'Phase 2'!$K$74</definedName>
    <definedName name="fe" localSheetId="1">Identification!#REF!</definedName>
    <definedName name="fe" localSheetId="2">'Phase 1'!$K$69</definedName>
    <definedName name="fe">'Phase 2'!$K$79</definedName>
    <definedName name="financement" localSheetId="1">Identification!#REF!</definedName>
    <definedName name="financement" localSheetId="2">'Phase 1'!$K$74</definedName>
    <definedName name="financement" localSheetId="3">'Phase 2'!$K$92</definedName>
    <definedName name="Inv" localSheetId="1">Identification!#REF!</definedName>
    <definedName name="Inv" localSheetId="2">'Phase 1'!#REF!</definedName>
    <definedName name="Inv" localSheetId="3">'Phase 2'!$K$49</definedName>
    <definedName name="mission" localSheetId="1">Identification!#REF!</definedName>
    <definedName name="mission" localSheetId="2">'Phase 1'!$K$45</definedName>
    <definedName name="mission" localSheetId="3">'Phase 2'!$K$55</definedName>
    <definedName name="pp" localSheetId="1">Identification!#REF!</definedName>
    <definedName name="pp" localSheetId="2">'Phase 1'!$J$31</definedName>
    <definedName name="pp" localSheetId="3">'Phase 2'!$J$29</definedName>
    <definedName name="PP€" localSheetId="1">Identification!#REF!</definedName>
    <definedName name="PP€" localSheetId="2">'Phase 1'!$K$31</definedName>
    <definedName name="PP€" localSheetId="3">'Phase 2'!$K$29</definedName>
    <definedName name="PS" localSheetId="1">Identification!#REF!</definedName>
    <definedName name="PS" localSheetId="2">'Phase 1'!$K$58</definedName>
    <definedName name="PS" localSheetId="3">'Phase 2'!$K$68</definedName>
    <definedName name="pt" localSheetId="1">Identification!#REF!</definedName>
    <definedName name="pt" localSheetId="2">'Phase 1'!$J$39</definedName>
    <definedName name="pt" localSheetId="3">'Phase 2'!$J$37</definedName>
    <definedName name="pt€" localSheetId="1">Identification!#REF!</definedName>
    <definedName name="pt€" localSheetId="2">'Phase 1'!$K$39</definedName>
    <definedName name="pt€" localSheetId="3">'Phase 2'!$K$37</definedName>
    <definedName name="taux" localSheetId="1">Identification!#REF!</definedName>
    <definedName name="taux" localSheetId="2">'Phase 1'!$J$68</definedName>
    <definedName name="taux">'Phase 2'!$J$78</definedName>
    <definedName name="Tx" localSheetId="1">Identification!#REF!</definedName>
    <definedName name="Tx" localSheetId="2">'Phase 1'!#REF!</definedName>
    <definedName name="Tx" localSheetId="3">'Phase 2'!#REF!</definedName>
    <definedName name="_xlnm.Print_Area" localSheetId="1">Identification!$A$2:$K$63</definedName>
    <definedName name="_xlnm.Print_Area" localSheetId="4">'Insérer une ligne de dépense'!$A$2</definedName>
    <definedName name="_xlnm.Print_Area" localSheetId="2">'Phase 1'!$A$11:$M$82</definedName>
    <definedName name="_xlnm.Print_Area" localSheetId="3">'Phase 2'!$A$10:$K$99</definedName>
  </definedNames>
  <calcPr calcId="145621"/>
</workbook>
</file>

<file path=xl/calcChain.xml><?xml version="1.0" encoding="utf-8"?>
<calcChain xmlns="http://schemas.openxmlformats.org/spreadsheetml/2006/main">
  <c r="A90" i="8" l="1"/>
  <c r="K86" i="8"/>
  <c r="J86" i="8"/>
  <c r="J87" i="8" s="1"/>
  <c r="I16" i="8" s="1"/>
  <c r="I24" i="31" s="1"/>
  <c r="M77" i="8"/>
  <c r="K73" i="8"/>
  <c r="K72" i="8"/>
  <c r="K74" i="8" s="1"/>
  <c r="L73" i="8" s="1"/>
  <c r="M69" i="8"/>
  <c r="K68" i="8"/>
  <c r="M68" i="8" s="1"/>
  <c r="L67" i="8"/>
  <c r="K62" i="8"/>
  <c r="L61" i="8"/>
  <c r="M55" i="8"/>
  <c r="K55" i="8"/>
  <c r="L54" i="8" s="1"/>
  <c r="K49" i="8"/>
  <c r="M49" i="8" s="1"/>
  <c r="K48" i="8"/>
  <c r="K47" i="8"/>
  <c r="J43" i="8"/>
  <c r="K42" i="8"/>
  <c r="K41" i="8"/>
  <c r="K43" i="8" s="1"/>
  <c r="J37" i="8"/>
  <c r="K36" i="8"/>
  <c r="K35" i="8"/>
  <c r="K37" i="8" s="1"/>
  <c r="J29" i="8"/>
  <c r="F28" i="8"/>
  <c r="F27" i="8"/>
  <c r="F26" i="8"/>
  <c r="F25" i="8"/>
  <c r="F24" i="8"/>
  <c r="K23" i="8"/>
  <c r="K29" i="8" s="1"/>
  <c r="F23" i="8"/>
  <c r="K22" i="8"/>
  <c r="K16" i="8"/>
  <c r="J16" i="8"/>
  <c r="H16" i="8"/>
  <c r="H24" i="31" s="1"/>
  <c r="B10" i="8"/>
  <c r="M67" i="30"/>
  <c r="K63" i="30"/>
  <c r="K64" i="30" s="1"/>
  <c r="L63" i="30" s="1"/>
  <c r="K62" i="30"/>
  <c r="K58" i="30"/>
  <c r="L57" i="30" s="1"/>
  <c r="M52" i="30"/>
  <c r="K52" i="30"/>
  <c r="M59" i="30" s="1"/>
  <c r="L51" i="30"/>
  <c r="K45" i="30"/>
  <c r="M45" i="30" s="1"/>
  <c r="L44" i="30"/>
  <c r="J39" i="30"/>
  <c r="K38" i="30"/>
  <c r="K37" i="30"/>
  <c r="K39" i="30" s="1"/>
  <c r="J31" i="30"/>
  <c r="J17" i="30" s="1"/>
  <c r="J24" i="31" s="1"/>
  <c r="F30" i="30"/>
  <c r="F29" i="30"/>
  <c r="F28" i="30"/>
  <c r="F27" i="30"/>
  <c r="F26" i="30"/>
  <c r="K25" i="30"/>
  <c r="F25" i="30"/>
  <c r="K24" i="30"/>
  <c r="K31" i="30" s="1"/>
  <c r="K17" i="30"/>
  <c r="K24" i="31" s="1"/>
  <c r="B11" i="30"/>
  <c r="H60" i="31"/>
  <c r="F60" i="31"/>
  <c r="C60" i="31"/>
  <c r="A60" i="31"/>
  <c r="K68" i="30" l="1"/>
  <c r="K69" i="30" s="1"/>
  <c r="L30" i="30"/>
  <c r="E17" i="30"/>
  <c r="E24" i="31" s="1"/>
  <c r="K72" i="30"/>
  <c r="L38" i="30"/>
  <c r="M62" i="8"/>
  <c r="L42" i="8"/>
  <c r="K90" i="8"/>
  <c r="L36" i="8"/>
  <c r="E16" i="8"/>
  <c r="K78" i="8"/>
  <c r="K79" i="8" s="1"/>
  <c r="L28" i="8"/>
  <c r="M58" i="30"/>
  <c r="K93" i="8" l="1"/>
  <c r="A88" i="8" s="1"/>
  <c r="A89" i="8"/>
  <c r="K89" i="8"/>
  <c r="C16" i="8" s="1"/>
  <c r="F16" i="8"/>
  <c r="K71" i="30"/>
  <c r="C17" i="30" s="1"/>
  <c r="C24" i="31" s="1"/>
  <c r="F17" i="30"/>
  <c r="K74" i="30"/>
  <c r="A72" i="30" s="1"/>
  <c r="F24" i="31" l="1"/>
</calcChain>
</file>

<file path=xl/comments1.xml><?xml version="1.0" encoding="utf-8"?>
<comments xmlns="http://schemas.openxmlformats.org/spreadsheetml/2006/main">
  <authors>
    <author>Fanny Lamour</author>
  </authors>
  <commentList>
    <comment ref="A83" authorId="0">
      <text>
        <r>
          <rPr>
            <b/>
            <sz val="9"/>
            <color indexed="81"/>
            <rFont val="Tahoma"/>
            <family val="2"/>
          </rPr>
          <t>Fanny Lamour:</t>
        </r>
        <r>
          <rPr>
            <sz val="9"/>
            <color indexed="81"/>
            <rFont val="Tahoma"/>
            <family val="2"/>
          </rPr>
          <t xml:space="preserve">
COFINANCEMENTS
Sont considérées comme cofinancements des établissements :
°Ressources propres des unités
°Financement des établissements
°Cofinancement de thèse
Les cofinancements extérieurs types ANR et H2020 doivent respecter les règles des financeurs. Les porteurs seront tenus de s’assurer que les règles des financeurs sont respectées
Les cofinancements Région et Nantes métropole sont exclus</t>
        </r>
      </text>
    </comment>
  </commentList>
</comments>
</file>

<file path=xl/sharedStrings.xml><?xml version="1.0" encoding="utf-8"?>
<sst xmlns="http://schemas.openxmlformats.org/spreadsheetml/2006/main" count="358" uniqueCount="220">
  <si>
    <t>Signature</t>
  </si>
  <si>
    <t>Nom :</t>
  </si>
  <si>
    <t>Prénom :</t>
  </si>
  <si>
    <t>Nom :</t>
  </si>
  <si>
    <t>Prénom :</t>
  </si>
  <si>
    <t>Qualité</t>
  </si>
  <si>
    <t>Total</t>
  </si>
  <si>
    <t>Base</t>
  </si>
  <si>
    <t>Description</t>
  </si>
  <si>
    <t>Rappel de la demande initiale établie en réponse à l'AAP</t>
  </si>
  <si>
    <t>Rappel de la demande initiale établie en réponse à l'AAP
(variation)</t>
  </si>
  <si>
    <t>Autre</t>
  </si>
  <si>
    <t>Chercheur</t>
  </si>
  <si>
    <t>Enseignant chercheur</t>
  </si>
  <si>
    <t>Directeur de recherche</t>
  </si>
  <si>
    <t>Technicien</t>
  </si>
  <si>
    <t>Ingénieur expert</t>
  </si>
  <si>
    <t xml:space="preserve">Ingénieur </t>
  </si>
  <si>
    <t>E-mail</t>
  </si>
  <si>
    <t>Position</t>
  </si>
  <si>
    <t/>
  </si>
  <si>
    <t>Etranger</t>
  </si>
  <si>
    <t>Association</t>
  </si>
  <si>
    <t>Société d'Economie Mixte</t>
  </si>
  <si>
    <t>Société civile</t>
  </si>
  <si>
    <t>Groupement d'intérêt économique</t>
  </si>
  <si>
    <t>SEM</t>
  </si>
  <si>
    <t>Société en Nom Collectif</t>
  </si>
  <si>
    <t>GIE</t>
  </si>
  <si>
    <t>Société en Commandite Simple</t>
  </si>
  <si>
    <t>SNC</t>
  </si>
  <si>
    <t>Société à Commandite par Actions</t>
  </si>
  <si>
    <t>SCS</t>
  </si>
  <si>
    <t>Société Anonyme Simplifiée avec associé Unique</t>
  </si>
  <si>
    <t>SCA</t>
  </si>
  <si>
    <t xml:space="preserve">Société Anonyme Simplifiée </t>
  </si>
  <si>
    <t>SASU</t>
  </si>
  <si>
    <t>Société A Responsabilité Limitée</t>
  </si>
  <si>
    <t>SAS</t>
  </si>
  <si>
    <t>Société Anonyme</t>
  </si>
  <si>
    <t>SARL</t>
  </si>
  <si>
    <t>Entreprise Unipersonnelle à Responsabilité Limitée</t>
  </si>
  <si>
    <t>SA</t>
  </si>
  <si>
    <t>EURL</t>
  </si>
  <si>
    <t xml:space="preserve">Ecoles françaises à l'étranger </t>
  </si>
  <si>
    <t>Université</t>
  </si>
  <si>
    <t xml:space="preserve">Groupements d'intérêt public </t>
  </si>
  <si>
    <t>Fondation</t>
  </si>
  <si>
    <t xml:space="preserve">Etablissements publics à caractère scientifique et technologique </t>
  </si>
  <si>
    <t>GIP</t>
  </si>
  <si>
    <t>Etablissements publics à caractère industriel et commercial</t>
  </si>
  <si>
    <t>EPST</t>
  </si>
  <si>
    <t>Etablissements publics à caractère scientifique, culturel et professionnel.</t>
  </si>
  <si>
    <t>EPCSP</t>
  </si>
  <si>
    <t>Etablissements publics à caractère administratif</t>
  </si>
  <si>
    <t>EPA</t>
  </si>
  <si>
    <t>E</t>
  </si>
  <si>
    <t>EPI</t>
  </si>
  <si>
    <t>U</t>
  </si>
  <si>
    <t>CJF</t>
  </si>
  <si>
    <t>EMI</t>
  </si>
  <si>
    <t>Mobile</t>
  </si>
  <si>
    <t>Tel</t>
  </si>
  <si>
    <t>UMR_S</t>
  </si>
  <si>
    <t>autre</t>
  </si>
  <si>
    <t>FRE</t>
  </si>
  <si>
    <t>Cat 3</t>
  </si>
  <si>
    <t>Dr</t>
  </si>
  <si>
    <t>USR</t>
  </si>
  <si>
    <t>Divers privé</t>
  </si>
  <si>
    <t>Ingénieur</t>
  </si>
  <si>
    <t>FU</t>
  </si>
  <si>
    <t>Cat 2</t>
  </si>
  <si>
    <t>PME</t>
  </si>
  <si>
    <t>PH</t>
  </si>
  <si>
    <t>UMI</t>
  </si>
  <si>
    <t>Cat 1</t>
  </si>
  <si>
    <t>TPE</t>
  </si>
  <si>
    <t>MC</t>
  </si>
  <si>
    <t>UPR</t>
  </si>
  <si>
    <t>%</t>
  </si>
  <si>
    <t>Frais forfaitisés</t>
  </si>
  <si>
    <t>Divers public</t>
  </si>
  <si>
    <t>Pr</t>
  </si>
  <si>
    <t>UMS</t>
  </si>
  <si>
    <t>Fondation de recherche</t>
  </si>
  <si>
    <t>CR</t>
  </si>
  <si>
    <t>H</t>
  </si>
  <si>
    <t>Coût complet</t>
  </si>
  <si>
    <t>Genre</t>
  </si>
  <si>
    <t>Titre</t>
  </si>
  <si>
    <t>Catégorie de partenaire</t>
  </si>
  <si>
    <t>Catégorie budgétaire</t>
  </si>
  <si>
    <t>Taux de frais</t>
  </si>
  <si>
    <t>Type unité</t>
  </si>
  <si>
    <t>Coût marginal</t>
  </si>
  <si>
    <t>F</t>
  </si>
  <si>
    <t>DR</t>
  </si>
  <si>
    <t>Organisme de recherche</t>
  </si>
  <si>
    <t>UMR</t>
  </si>
  <si>
    <t>PUPH</t>
  </si>
  <si>
    <t>Entreprise autre que TPE ou PME</t>
  </si>
  <si>
    <t>GDR</t>
  </si>
  <si>
    <t>EPIC</t>
  </si>
  <si>
    <t>Grand établissement</t>
  </si>
  <si>
    <t>TOTAL</t>
  </si>
  <si>
    <r>
      <t xml:space="preserve">Rappel du nombre de personne.mois établi en réponse à l'AAP
</t>
    </r>
    <r>
      <rPr>
        <b/>
        <i/>
        <sz val="10"/>
        <rFont val="Trebuchet MS"/>
        <family val="2"/>
      </rPr>
      <t>(variation)</t>
    </r>
  </si>
  <si>
    <t>EA</t>
  </si>
  <si>
    <t>Colonne2</t>
  </si>
  <si>
    <t>Colonne3</t>
  </si>
  <si>
    <t>Colonne4</t>
  </si>
  <si>
    <t>Colonne5</t>
  </si>
  <si>
    <t>taux (%)</t>
  </si>
  <si>
    <t>Pour ajouter une ligne de dépense :</t>
  </si>
  <si>
    <t>Cliquer droit sous la ligne à insérer (placer la souris dans la colonne de numérotation des lignes)</t>
  </si>
  <si>
    <t>La nouvelle ligne est insérée</t>
  </si>
  <si>
    <t>Cliquer (gauche) sur insertion / (cliquer sur afficher dans la feuille résumé)</t>
  </si>
  <si>
    <t>Stagiaire</t>
  </si>
  <si>
    <t>Oniris</t>
  </si>
  <si>
    <t>Inra</t>
  </si>
  <si>
    <t>ICO</t>
  </si>
  <si>
    <t>IFSTTAR</t>
  </si>
  <si>
    <t>ECN</t>
  </si>
  <si>
    <t>Autre, précisez</t>
  </si>
  <si>
    <t>IMT</t>
  </si>
  <si>
    <t>UN</t>
  </si>
  <si>
    <t>CHU Nantes</t>
  </si>
  <si>
    <t>Inserm Grand Ouest</t>
  </si>
  <si>
    <t>un cofinancement de 30K€ minimum doit être apporté en complément par le porteur</t>
  </si>
  <si>
    <t>Financement Max</t>
  </si>
  <si>
    <t>Colonne1</t>
  </si>
  <si>
    <t>Acronym</t>
  </si>
  <si>
    <t>Duration</t>
  </si>
  <si>
    <t>Title of the proposal   (in English)</t>
  </si>
  <si>
    <t>months</t>
  </si>
  <si>
    <t>Requested funding</t>
  </si>
  <si>
    <t>Gender</t>
  </si>
  <si>
    <t>First Name</t>
  </si>
  <si>
    <t>Last Name</t>
  </si>
  <si>
    <t>monthly cost</t>
  </si>
  <si>
    <t>man.month</t>
  </si>
  <si>
    <t>unit</t>
  </si>
  <si>
    <t>Full economic cost</t>
  </si>
  <si>
    <t>Funding base</t>
  </si>
  <si>
    <t>Contact details</t>
  </si>
  <si>
    <t>Call for proposals “Internal Interdisciplinary Projects”
Wave #1 – 2017</t>
  </si>
  <si>
    <t>Temporary staff
Man.month</t>
  </si>
  <si>
    <t>Employer</t>
  </si>
  <si>
    <t>First name and last name</t>
  </si>
  <si>
    <t>Visa du Directeur de l'unité</t>
  </si>
  <si>
    <t>Research Unit of the Coordinator (acronym, UMR N°…)</t>
  </si>
  <si>
    <t xml:space="preserve">Director of the Research Unit  </t>
  </si>
  <si>
    <t>Legal entity in charge of the administrative management</t>
  </si>
  <si>
    <t>Legal representative</t>
  </si>
  <si>
    <t>Administrative Contact</t>
  </si>
  <si>
    <r>
      <t xml:space="preserve">FUTURE HEALTH  : </t>
    </r>
    <r>
      <rPr>
        <sz val="10"/>
        <color theme="1"/>
        <rFont val="Trebuchet MS"/>
        <family val="2"/>
      </rPr>
      <t>Innovative Biotherapies</t>
    </r>
  </si>
  <si>
    <t>FUTURE HEALTH  : Nuclear medicine and Oncology</t>
  </si>
  <si>
    <t>FUTURE HEALTH  : Precision Medicine</t>
  </si>
  <si>
    <r>
      <t xml:space="preserve">FUTURE INDUSTRY :  </t>
    </r>
    <r>
      <rPr>
        <sz val="10"/>
        <color theme="1"/>
        <rFont val="Trebuchet MS"/>
        <family val="2"/>
      </rPr>
      <t>Advanced Manufacturing Technologies</t>
    </r>
  </si>
  <si>
    <t>FUTURE INDUSTRY :  Ocean Engineering</t>
  </si>
  <si>
    <t>Autre précisez :</t>
  </si>
  <si>
    <t>Vous avez la possibilité d'insérer des lignes de dépenses</t>
  </si>
  <si>
    <t>Category</t>
  </si>
  <si>
    <t>Name of teacher-researcher whose duty is reduced</t>
  </si>
  <si>
    <t>Number of hours removed</t>
  </si>
  <si>
    <t>Unit cost</t>
  </si>
  <si>
    <t>Quantity</t>
  </si>
  <si>
    <t>List of the teachers-researchers and researchers participating in the project.
For information purposes, salaries of the coordinator and a co-leader of the project are used to evaluate the full cost of the project.</t>
  </si>
  <si>
    <t>1-Temporary staff (employed for the project)</t>
  </si>
  <si>
    <t>2-Reduction of teaching duties</t>
  </si>
  <si>
    <t>3-Equipments (&gt; 4k€HT)</t>
  </si>
  <si>
    <t>4-Travel expenses (mission, invitations…)</t>
  </si>
  <si>
    <t>5-Other direct costs (consumables, small appliances, etc.)</t>
  </si>
  <si>
    <t>6-Outsourcing / Subcontracting</t>
  </si>
  <si>
    <t>8-Overheads (for information purposes only)</t>
  </si>
  <si>
    <t>ADMINISTRATIVE IDENTIFICATION</t>
  </si>
  <si>
    <t>SCIENTIFIC COORDINATOR</t>
  </si>
  <si>
    <t>Overheads calculated on staff costs (2 permanent staff + recruitments)</t>
  </si>
  <si>
    <t>ENGAGEMENT</t>
  </si>
  <si>
    <t xml:space="preserve">Le coordinateur scientifique du Projet et le Directeur d'unité attestent 
  - avoir informé les établissements de tutelle de l'Unité de Recherche, notamment l'établissement responsable du suivi administratif et financier des contrats 
  - s'engager à participer au projet dans les conditions décrites dans les documents de soumission.
</t>
  </si>
  <si>
    <t>Visa du Coordinateur scientifique</t>
  </si>
  <si>
    <t>Comments (optional)</t>
  </si>
  <si>
    <t>Related NExT's scientific priority</t>
  </si>
  <si>
    <t>Pemanent staff 
Man.month</t>
  </si>
  <si>
    <t>PROJECT IDENTIFICATION</t>
  </si>
  <si>
    <t>7-Other costs allocated on internal billing procedure (only validated procedures)</t>
  </si>
  <si>
    <t>Description (if available, identify the reference of the procedure, decision number...)</t>
  </si>
  <si>
    <t>Cofunding</t>
  </si>
  <si>
    <t>Identification</t>
  </si>
  <si>
    <t>Nature and purpose of the funding</t>
  </si>
  <si>
    <t>Applied for</t>
  </si>
  <si>
    <t>Granted</t>
  </si>
  <si>
    <t>Other contributions
(1)</t>
  </si>
  <si>
    <t>Requested funding
(3)</t>
  </si>
  <si>
    <t>Co funding
(4)</t>
  </si>
  <si>
    <t xml:space="preserve">Full economic cost 
(1)+(2)  </t>
  </si>
  <si>
    <t>Funding base
(2)
(3)+(4)</t>
  </si>
  <si>
    <t>Doctorant</t>
  </si>
  <si>
    <t>Rate of funding base</t>
  </si>
  <si>
    <t>Call for proposals “Internal Interdisciplinary Projects”
Wave #1 – 2017
Phase 1</t>
  </si>
  <si>
    <t>Call for proposals “Internal Interdisciplinary Projects”
Wave #1 – 2017
Phase 2</t>
  </si>
  <si>
    <t>FINANCIAL SUMMARY PHASE 1</t>
  </si>
  <si>
    <t>DETAILED BUDGET PHASE 1</t>
  </si>
  <si>
    <t>FINANCIAL SUMMARY PHASE 2</t>
  </si>
  <si>
    <t>DETAILED BUDGET PHASE 2</t>
  </si>
  <si>
    <t>Participants involved in the project Phase 2</t>
  </si>
  <si>
    <t>Participants involved in the project Phase 1</t>
  </si>
  <si>
    <t>FINANCIAL SUMMARY Phase 1 &amp; 2</t>
  </si>
  <si>
    <t>Other contributions</t>
  </si>
  <si>
    <t xml:space="preserve">Full economic cost </t>
  </si>
  <si>
    <t>Co funding</t>
  </si>
  <si>
    <t>2-Travel expenses (mission, invitations…)</t>
  </si>
  <si>
    <t>3-Other direct costs (consumables, small appliances, etc.)</t>
  </si>
  <si>
    <t>4-Outsourcing / Subcontracting</t>
  </si>
  <si>
    <t>5-Other costs allocated on internal billing procedure (only validated procedures)</t>
  </si>
  <si>
    <t>6-Overheads (for information purposes only)</t>
  </si>
  <si>
    <t>Funding base
(2)</t>
  </si>
  <si>
    <r>
      <rPr>
        <b/>
        <sz val="10"/>
        <rFont val="Trebuchet MS"/>
        <family val="2"/>
      </rPr>
      <t xml:space="preserve">IMPORTANT : </t>
    </r>
    <r>
      <rPr>
        <sz val="10"/>
        <rFont val="Trebuchet MS"/>
        <family val="2"/>
      </rPr>
      <t>Afin de simplifier le suivi administratif du projet, la totalité de la subvention allouée par NExT sera de préférence gérée par l’établissement coordinateur, qui réalisera toutes les dépenses, pour ses activités et celles de ses partenaires. Si cela s’avère nécessaire pour le bon déroulement du projet, un autre mode de gestion pourra être envisagé (partage du budget entre les partenaires et mise en place d’une convention de financement par partenaire).
En phase de soumission, un seul budget est présenté pour chaque phase du projet (cf. onglet "phase 1" et "phase 2").
Si le consortium souhaite que le budget soit réparti entre les partenaires, merci de le préciser dans la case "comments". Le cas échéant, cette demande sera étudiée pour les projets retenus et le budget détaillé par partenaire sera établi en phase de préparation de la convention.</t>
    </r>
  </si>
  <si>
    <t>(NB: la justification du budget est à rédiger dans le document de soumission, certaines données techniques peuvent être précisées ici si nécessaire. En particulier, si le consortium souhaite répartir le budget entre plusieurs partenaires, merci de l'indiquer et de préciser la répartition envisagée)</t>
  </si>
  <si>
    <r>
      <rPr>
        <b/>
        <sz val="10"/>
        <rFont val="Trebuchet MS"/>
        <family val="2"/>
      </rPr>
      <t xml:space="preserve">IMPORTANT : </t>
    </r>
    <r>
      <rPr>
        <sz val="10"/>
        <rFont val="Trebuchet MS"/>
        <family val="2"/>
      </rPr>
      <t>Afin de simplifier le suivi administratif du projet, la totalité de la subvention allouée par NExT sera de préférence gérée par l’établissement coordinateur, qui réalisera toutes les dépenses, pour ses activités et celles de ses partenaires. Si cela s’avère nécessaire pour le bon déroulement du projet, un autre mode de gestion pourra être envisagé (partage du budget entre les partenaires et mise en place d’une convention de financement par partenaire).
Pour la soumission du dossier de candidature, un seul budget est présenté pour chaque phase du projet (cf. onglet "phase 1" et "phase 2").
Si le consortium souhaite que le budget soit réparti entre les partenaires, merci de le préciser dans la case "comments". Le cas échéant, cette demande sera étudiée pour les projets retenus et le budget détaillé par partenaire sera établi en phase de préparation de la convention.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</si>
</sst>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quot;€&quot;"/>
    <numFmt numFmtId="166" formatCode="#,##0\ _€"/>
    <numFmt numFmtId="167" formatCode="#,##0.00\ _€"/>
    <numFmt numFmtId="168" formatCode="_-* #,##0\ _€_-;\-* #,##0\ _€_-;_-* &quot;-&quot;?\ _€_-;_-@_-"/>
    <numFmt numFmtId="169" formatCode="_-* #,##0\ _€_-;\-* #,##0\ _€_-;_-* &quot;-&quot;??\ _€_-;_-@_-"/>
    <numFmt numFmtId="170" formatCode="_-* #,##0\ &quot;€&quot;_-;\-* #,##0\ &quot;€&quot;_-;_-* &quot;-&quot;??\ &quot;€&quot;_-;_-@_-"/>
  </numFmts>
  <fonts count="37" x14ac:knownFonts="1">
    <font>
      <sz val="11"/>
      <color theme="1"/>
      <name val="Calibri"/>
      <family val="2"/>
      <scheme val="minor"/>
    </font>
    <font>
      <sz val="10"/>
      <name val="Arial"/>
      <family val="2"/>
    </font>
    <font>
      <sz val="10"/>
      <color indexed="8"/>
      <name val="Arial"/>
      <family val="2"/>
    </font>
    <font>
      <sz val="10"/>
      <name val="Trebuchet MS"/>
      <family val="2"/>
    </font>
    <font>
      <b/>
      <sz val="10"/>
      <name val="Trebuchet MS"/>
      <family val="2"/>
    </font>
    <font>
      <b/>
      <sz val="14"/>
      <name val="Trebuchet MS"/>
      <family val="2"/>
    </font>
    <font>
      <sz val="11"/>
      <name val="Trebuchet MS"/>
      <family val="2"/>
    </font>
    <font>
      <b/>
      <i/>
      <sz val="10"/>
      <name val="Trebuchet MS"/>
      <family val="2"/>
    </font>
    <font>
      <b/>
      <sz val="11"/>
      <name val="Trebuchet MS"/>
      <family val="2"/>
    </font>
    <font>
      <sz val="9"/>
      <name val="Trebuchet MS"/>
      <family val="2"/>
    </font>
    <font>
      <sz val="8"/>
      <name val="Trebuchet MS"/>
      <family val="2"/>
    </font>
    <font>
      <i/>
      <sz val="8"/>
      <name val="Trebuchet MS"/>
      <family val="2"/>
    </font>
    <font>
      <sz val="10"/>
      <color indexed="12"/>
      <name val="Trebuchet MS"/>
      <family val="2"/>
    </font>
    <font>
      <b/>
      <sz val="12"/>
      <name val="Trebuchet MS"/>
      <family val="2"/>
    </font>
    <font>
      <b/>
      <sz val="10"/>
      <color indexed="10"/>
      <name val="Trebuchet MS"/>
      <family val="2"/>
    </font>
    <font>
      <sz val="10"/>
      <color indexed="8"/>
      <name val="Trebuchet MS"/>
      <family val="2"/>
    </font>
    <font>
      <b/>
      <sz val="9"/>
      <name val="Trebuchet MS"/>
      <family val="2"/>
    </font>
    <font>
      <sz val="7"/>
      <name val="Trebuchet MS"/>
      <family val="2"/>
    </font>
    <font>
      <i/>
      <sz val="10"/>
      <name val="Trebuchet MS"/>
      <family val="2"/>
    </font>
    <font>
      <sz val="12"/>
      <name val="Trebuchet MS"/>
      <family val="2"/>
    </font>
    <font>
      <i/>
      <sz val="11"/>
      <name val="Trebuchet MS"/>
      <family val="2"/>
    </font>
    <font>
      <b/>
      <i/>
      <sz val="9"/>
      <name val="Trebuchet MS"/>
      <family val="2"/>
    </font>
    <font>
      <i/>
      <sz val="9"/>
      <name val="Trebuchet MS"/>
      <family val="2"/>
    </font>
    <font>
      <sz val="11"/>
      <color theme="1"/>
      <name val="Trebuchet MS"/>
      <family val="2"/>
    </font>
    <font>
      <sz val="10"/>
      <color indexed="9"/>
      <name val="Trebuchet MS"/>
      <family val="2"/>
    </font>
    <font>
      <sz val="11"/>
      <color indexed="9"/>
      <name val="Trebuchet MS"/>
      <family val="2"/>
    </font>
    <font>
      <sz val="10"/>
      <name val="Arial"/>
      <family val="2"/>
    </font>
    <font>
      <b/>
      <sz val="10"/>
      <name val="Arial"/>
      <family val="2"/>
    </font>
    <font>
      <sz val="11"/>
      <color theme="1"/>
      <name val="Calibri"/>
      <family val="2"/>
      <scheme val="minor"/>
    </font>
    <font>
      <sz val="11"/>
      <color theme="3"/>
      <name val="Trebuchet MS"/>
      <family val="2"/>
    </font>
    <font>
      <b/>
      <sz val="11"/>
      <color theme="1"/>
      <name val="Calibri"/>
      <family val="2"/>
      <scheme val="minor"/>
    </font>
    <font>
      <sz val="10"/>
      <name val="Arial"/>
      <family val="2"/>
    </font>
    <font>
      <sz val="10"/>
      <color theme="1"/>
      <name val="Trebuchet MS"/>
      <family val="2"/>
    </font>
    <font>
      <sz val="10"/>
      <color theme="1"/>
      <name val="MS Gothic"/>
      <family val="3"/>
    </font>
    <font>
      <b/>
      <sz val="9"/>
      <color indexed="81"/>
      <name val="Tahoma"/>
      <family val="2"/>
    </font>
    <font>
      <sz val="9"/>
      <color indexed="81"/>
      <name val="Tahoma"/>
      <family val="2"/>
    </font>
    <font>
      <b/>
      <sz val="10"/>
      <color rgb="FFFF0000"/>
      <name val="Trebuchet MS"/>
      <family val="2"/>
    </font>
  </fonts>
  <fills count="14">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56CDD5"/>
        <bgColor indexed="64"/>
      </patternFill>
    </fill>
    <fill>
      <patternFill patternType="solid">
        <fgColor rgb="FFA2E3E8"/>
        <bgColor indexed="64"/>
      </patternFill>
    </fill>
    <fill>
      <patternFill patternType="solid">
        <fgColor rgb="FFA2E3E8"/>
        <bgColor indexed="12"/>
      </patternFill>
    </fill>
    <fill>
      <patternFill patternType="solid">
        <fgColor rgb="FF56CDD5"/>
        <bgColor indexed="12"/>
      </patternFill>
    </fill>
    <fill>
      <patternFill patternType="solid">
        <fgColor theme="0"/>
        <bgColor indexed="64"/>
      </patternFill>
    </fill>
  </fills>
  <borders count="55">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double">
        <color indexed="64"/>
      </bottom>
      <diagonal/>
    </border>
  </borders>
  <cellStyleXfs count="13">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6" fillId="0" borderId="0"/>
    <xf numFmtId="44" fontId="28" fillId="0" borderId="0" applyFont="0" applyFill="0" applyBorder="0" applyAlignment="0" applyProtection="0"/>
    <xf numFmtId="9" fontId="28" fillId="0" borderId="0" applyFont="0" applyFill="0" applyBorder="0" applyAlignment="0" applyProtection="0"/>
    <xf numFmtId="0" fontId="31" fillId="0" borderId="0"/>
    <xf numFmtId="164" fontId="31" fillId="0" borderId="0" applyFont="0" applyFill="0" applyBorder="0" applyAlignment="0" applyProtection="0"/>
    <xf numFmtId="9" fontId="31" fillId="0" borderId="0" applyFont="0" applyFill="0" applyBorder="0" applyAlignment="0" applyProtection="0"/>
    <xf numFmtId="0" fontId="1" fillId="0" borderId="0"/>
    <xf numFmtId="43" fontId="28" fillId="0" borderId="0" applyFont="0" applyFill="0" applyBorder="0" applyAlignment="0" applyProtection="0"/>
  </cellStyleXfs>
  <cellXfs count="436">
    <xf numFmtId="0" fontId="0" fillId="0" borderId="0" xfId="0"/>
    <xf numFmtId="0" fontId="3" fillId="0" borderId="0" xfId="1" applyFont="1" applyProtection="1"/>
    <xf numFmtId="0" fontId="4" fillId="0" borderId="0" xfId="1" applyFont="1" applyProtection="1"/>
    <xf numFmtId="0" fontId="4" fillId="0" borderId="0" xfId="1" applyFont="1" applyFill="1" applyBorder="1" applyProtection="1"/>
    <xf numFmtId="0" fontId="3" fillId="0" borderId="0" xfId="1" applyNumberFormat="1" applyFont="1" applyFill="1" applyAlignment="1" applyProtection="1">
      <alignment horizontal="left"/>
    </xf>
    <xf numFmtId="0" fontId="3" fillId="0" borderId="0" xfId="1" applyFont="1" applyAlignment="1" applyProtection="1">
      <alignment horizontal="right"/>
    </xf>
    <xf numFmtId="0" fontId="3" fillId="7" borderId="0" xfId="1" applyFont="1" applyFill="1"/>
    <xf numFmtId="0" fontId="3" fillId="0" borderId="0" xfId="1" applyFont="1" applyAlignment="1" applyProtection="1">
      <alignment horizontal="left"/>
    </xf>
    <xf numFmtId="0" fontId="3" fillId="0" borderId="0" xfId="1" applyNumberFormat="1" applyFont="1" applyAlignment="1" applyProtection="1">
      <alignment horizontal="left"/>
    </xf>
    <xf numFmtId="0" fontId="3" fillId="0" borderId="0" xfId="1" applyFont="1" applyAlignment="1" applyProtection="1"/>
    <xf numFmtId="0" fontId="6" fillId="0" borderId="0" xfId="1" applyFont="1" applyBorder="1" applyAlignment="1" applyProtection="1">
      <alignment horizontal="right"/>
    </xf>
    <xf numFmtId="0" fontId="7" fillId="0" borderId="3" xfId="1" applyFont="1" applyBorder="1" applyAlignment="1" applyProtection="1">
      <alignment horizontal="center"/>
    </xf>
    <xf numFmtId="10" fontId="4" fillId="0" borderId="3" xfId="1" applyNumberFormat="1" applyFont="1" applyBorder="1" applyAlignment="1" applyProtection="1">
      <alignment horizontal="center"/>
    </xf>
    <xf numFmtId="0" fontId="3" fillId="0" borderId="0" xfId="1" applyFont="1" applyBorder="1" applyProtection="1"/>
    <xf numFmtId="0" fontId="3" fillId="6" borderId="0" xfId="1" applyFont="1" applyFill="1"/>
    <xf numFmtId="0" fontId="3" fillId="6" borderId="19" xfId="1" applyFont="1" applyFill="1" applyBorder="1" applyAlignment="1" applyProtection="1">
      <alignment horizontal="center"/>
    </xf>
    <xf numFmtId="10" fontId="3" fillId="6" borderId="3" xfId="1" applyNumberFormat="1" applyFont="1" applyFill="1" applyBorder="1" applyAlignment="1" applyProtection="1">
      <alignment horizontal="center"/>
    </xf>
    <xf numFmtId="0" fontId="3" fillId="7" borderId="3" xfId="1" applyFont="1" applyFill="1" applyBorder="1" applyAlignment="1" applyProtection="1">
      <alignment horizontal="center"/>
    </xf>
    <xf numFmtId="10" fontId="3" fillId="7" borderId="3" xfId="1" applyNumberFormat="1" applyFont="1" applyFill="1" applyBorder="1" applyAlignment="1" applyProtection="1">
      <alignment horizontal="center"/>
    </xf>
    <xf numFmtId="0" fontId="9" fillId="0" borderId="0" xfId="1" applyFont="1" applyFill="1" applyAlignment="1" applyProtection="1"/>
    <xf numFmtId="0" fontId="6" fillId="0" borderId="0" xfId="1" applyFont="1" applyBorder="1" applyAlignment="1" applyProtection="1">
      <alignment horizontal="center"/>
    </xf>
    <xf numFmtId="0" fontId="6" fillId="0" borderId="0" xfId="1" applyFont="1" applyFill="1" applyBorder="1" applyAlignment="1" applyProtection="1">
      <alignment horizontal="center"/>
    </xf>
    <xf numFmtId="0" fontId="3" fillId="6" borderId="26" xfId="1" applyFont="1" applyFill="1" applyBorder="1" applyAlignment="1" applyProtection="1">
      <alignment horizontal="center"/>
    </xf>
    <xf numFmtId="0" fontId="3" fillId="0" borderId="0" xfId="1" applyNumberFormat="1" applyFont="1" applyFill="1" applyProtection="1"/>
    <xf numFmtId="0" fontId="3" fillId="0" borderId="0" xfId="1" applyFont="1" applyFill="1" applyProtection="1"/>
    <xf numFmtId="0" fontId="6" fillId="0" borderId="0" xfId="1" applyFont="1" applyProtection="1"/>
    <xf numFmtId="0" fontId="3"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xf>
    <xf numFmtId="0" fontId="3" fillId="6" borderId="9" xfId="1" applyFont="1" applyFill="1" applyBorder="1" applyAlignment="1" applyProtection="1">
      <alignment horizontal="center"/>
    </xf>
    <xf numFmtId="0" fontId="9" fillId="0" borderId="0" xfId="1" applyFont="1" applyProtection="1"/>
    <xf numFmtId="0" fontId="3" fillId="0" borderId="0" xfId="1" applyFont="1" applyFill="1"/>
    <xf numFmtId="0" fontId="3" fillId="2" borderId="26" xfId="1" applyFont="1" applyFill="1" applyBorder="1" applyAlignment="1" applyProtection="1">
      <alignment horizontal="center"/>
    </xf>
    <xf numFmtId="10" fontId="3" fillId="2" borderId="3" xfId="1" applyNumberFormat="1" applyFont="1" applyFill="1" applyBorder="1" applyAlignment="1" applyProtection="1">
      <alignment horizontal="center"/>
    </xf>
    <xf numFmtId="49" fontId="3" fillId="0" borderId="0" xfId="1" applyNumberFormat="1" applyFont="1" applyProtection="1"/>
    <xf numFmtId="0" fontId="3" fillId="0" borderId="0" xfId="1" applyFont="1"/>
    <xf numFmtId="0" fontId="3" fillId="2" borderId="9" xfId="1" applyFont="1" applyFill="1" applyBorder="1" applyProtection="1"/>
    <xf numFmtId="0" fontId="3" fillId="0" borderId="0" xfId="1" applyFont="1" applyFill="1" applyBorder="1" applyAlignment="1" applyProtection="1">
      <alignment horizontal="left"/>
    </xf>
    <xf numFmtId="0" fontId="3" fillId="0" borderId="0" xfId="1" applyFont="1" applyFill="1" applyBorder="1" applyAlignment="1" applyProtection="1">
      <alignment wrapText="1"/>
    </xf>
    <xf numFmtId="0" fontId="3" fillId="0" borderId="0" xfId="1" applyFont="1" applyFill="1" applyAlignment="1" applyProtection="1"/>
    <xf numFmtId="0" fontId="3" fillId="0" borderId="0" xfId="1" applyFont="1" applyFill="1" applyAlignment="1" applyProtection="1">
      <alignment vertical="center" wrapText="1"/>
    </xf>
    <xf numFmtId="0" fontId="3" fillId="0" borderId="0" xfId="1" applyFont="1" applyAlignment="1" applyProtection="1">
      <alignment vertical="center"/>
    </xf>
    <xf numFmtId="0" fontId="3" fillId="0" borderId="0" xfId="1" applyFont="1" applyAlignment="1" applyProtection="1">
      <alignment wrapText="1"/>
    </xf>
    <xf numFmtId="0" fontId="3" fillId="0" borderId="0" xfId="1" applyFont="1" applyFill="1" applyAlignment="1" applyProtection="1">
      <alignment horizontal="left"/>
    </xf>
    <xf numFmtId="0" fontId="15" fillId="0" borderId="24" xfId="4" applyFont="1" applyFill="1" applyBorder="1" applyAlignment="1"/>
    <xf numFmtId="0" fontId="3" fillId="0" borderId="0" xfId="1" applyNumberFormat="1" applyFont="1" applyAlignment="1" applyProtection="1">
      <alignment horizontal="left" vertical="center"/>
    </xf>
    <xf numFmtId="0" fontId="3" fillId="0" borderId="0" xfId="1" applyFont="1" applyFill="1" applyBorder="1" applyProtection="1"/>
    <xf numFmtId="0" fontId="16" fillId="0" borderId="0" xfId="1" applyFont="1" applyFill="1" applyProtection="1"/>
    <xf numFmtId="0" fontId="9" fillId="0" borderId="0" xfId="1" applyFont="1" applyFill="1" applyBorder="1" applyAlignment="1" applyProtection="1"/>
    <xf numFmtId="0" fontId="14" fillId="0" borderId="0" xfId="1" applyFont="1" applyBorder="1" applyAlignment="1" applyProtection="1">
      <alignment horizontal="right"/>
    </xf>
    <xf numFmtId="0" fontId="15" fillId="0" borderId="25" xfId="4" applyFont="1" applyFill="1" applyBorder="1" applyAlignment="1"/>
    <xf numFmtId="0" fontId="3" fillId="0" borderId="0" xfId="1" applyFont="1" applyAlignment="1"/>
    <xf numFmtId="0" fontId="9" fillId="0" borderId="0" xfId="1" applyFont="1" applyAlignment="1" applyProtection="1"/>
    <xf numFmtId="0" fontId="3" fillId="0" borderId="0" xfId="1" applyFont="1" applyFill="1" applyBorder="1"/>
    <xf numFmtId="0" fontId="3" fillId="0" borderId="0" xfId="1" applyFont="1" applyFill="1" applyBorder="1" applyAlignment="1" applyProtection="1">
      <alignment horizontal="center"/>
    </xf>
    <xf numFmtId="10" fontId="3" fillId="0" borderId="0" xfId="1" applyNumberFormat="1" applyFont="1" applyFill="1" applyBorder="1" applyAlignment="1" applyProtection="1">
      <alignment horizontal="center"/>
    </xf>
    <xf numFmtId="0" fontId="9" fillId="0" borderId="0" xfId="1" applyFont="1" applyFill="1" applyBorder="1" applyProtection="1"/>
    <xf numFmtId="41" fontId="8" fillId="4" borderId="0" xfId="1" applyNumberFormat="1" applyFont="1" applyFill="1" applyBorder="1" applyAlignment="1" applyProtection="1">
      <alignment horizontal="right" vertical="center"/>
    </xf>
    <xf numFmtId="41" fontId="7" fillId="4" borderId="7" xfId="1" applyNumberFormat="1" applyFont="1" applyFill="1" applyBorder="1" applyAlignment="1" applyProtection="1">
      <alignment horizontal="right"/>
    </xf>
    <xf numFmtId="0" fontId="3" fillId="0" borderId="0" xfId="1" applyFont="1" applyAlignment="1" applyProtection="1">
      <alignment horizontal="right" vertical="center"/>
    </xf>
    <xf numFmtId="41" fontId="3" fillId="4" borderId="0" xfId="1" applyNumberFormat="1" applyFont="1" applyFill="1" applyBorder="1" applyAlignment="1" applyProtection="1">
      <alignment horizontal="right" vertical="center"/>
    </xf>
    <xf numFmtId="41" fontId="3" fillId="4" borderId="7" xfId="1" applyNumberFormat="1" applyFont="1" applyFill="1" applyBorder="1" applyAlignment="1" applyProtection="1">
      <alignment horizontal="right"/>
    </xf>
    <xf numFmtId="49" fontId="3" fillId="0" borderId="0" xfId="1" applyNumberFormat="1" applyFont="1" applyFill="1" applyBorder="1" applyProtection="1"/>
    <xf numFmtId="41" fontId="3" fillId="0" borderId="0" xfId="1" applyNumberFormat="1" applyFont="1" applyFill="1" applyBorder="1" applyAlignment="1" applyProtection="1">
      <alignment horizontal="center" vertical="center"/>
    </xf>
    <xf numFmtId="0" fontId="18" fillId="4" borderId="0" xfId="1" applyFont="1" applyFill="1" applyAlignment="1" applyProtection="1">
      <alignment horizontal="center"/>
    </xf>
    <xf numFmtId="0" fontId="3" fillId="0" borderId="15" xfId="1" applyFont="1" applyBorder="1" applyAlignment="1" applyProtection="1">
      <alignment vertical="center"/>
    </xf>
    <xf numFmtId="41" fontId="9" fillId="0" borderId="0" xfId="1" applyNumberFormat="1" applyFont="1" applyFill="1" applyBorder="1" applyAlignment="1" applyProtection="1">
      <alignment horizontal="center" vertical="center"/>
    </xf>
    <xf numFmtId="41" fontId="4" fillId="0" borderId="1" xfId="1" applyNumberFormat="1" applyFont="1" applyFill="1" applyBorder="1" applyAlignment="1" applyProtection="1">
      <alignment horizontal="right" vertical="center"/>
    </xf>
    <xf numFmtId="166" fontId="18" fillId="0" borderId="4" xfId="1" applyNumberFormat="1" applyFont="1" applyBorder="1" applyProtection="1"/>
    <xf numFmtId="41" fontId="4" fillId="0" borderId="0" xfId="1" applyNumberFormat="1" applyFont="1" applyFill="1" applyBorder="1" applyAlignment="1" applyProtection="1">
      <alignment horizontal="right" vertical="center"/>
    </xf>
    <xf numFmtId="9" fontId="7" fillId="0" borderId="0" xfId="1" applyNumberFormat="1" applyFont="1" applyFill="1" applyBorder="1" applyAlignment="1" applyProtection="1">
      <alignment horizontal="right" vertical="center"/>
    </xf>
    <xf numFmtId="41" fontId="3" fillId="0" borderId="0" xfId="1" applyNumberFormat="1" applyFont="1" applyFill="1" applyBorder="1" applyAlignment="1" applyProtection="1">
      <alignment horizontal="right"/>
    </xf>
    <xf numFmtId="165" fontId="18" fillId="0" borderId="0" xfId="2" applyNumberFormat="1" applyFont="1" applyBorder="1" applyAlignment="1" applyProtection="1">
      <alignment horizontal="right" vertical="center" wrapText="1"/>
    </xf>
    <xf numFmtId="0" fontId="3" fillId="0" borderId="0" xfId="1" applyFont="1" applyBorder="1" applyAlignment="1" applyProtection="1">
      <alignment horizontal="right" vertical="center" wrapText="1"/>
    </xf>
    <xf numFmtId="0" fontId="3" fillId="4" borderId="0" xfId="1" applyFont="1" applyFill="1" applyProtection="1"/>
    <xf numFmtId="165" fontId="3" fillId="0" borderId="0" xfId="2" applyNumberFormat="1" applyFont="1" applyBorder="1" applyAlignment="1" applyProtection="1">
      <alignment horizontal="right" vertical="center" wrapText="1"/>
    </xf>
    <xf numFmtId="41" fontId="3" fillId="0" borderId="14" xfId="1" applyNumberFormat="1" applyFont="1" applyFill="1" applyBorder="1" applyAlignment="1" applyProtection="1">
      <alignment horizontal="center" vertical="center"/>
    </xf>
    <xf numFmtId="0" fontId="18" fillId="4" borderId="0" xfId="1" applyFont="1" applyFill="1" applyProtection="1"/>
    <xf numFmtId="0" fontId="3" fillId="0" borderId="0" xfId="1" applyFont="1" applyBorder="1" applyAlignment="1">
      <alignment horizontal="right" vertical="center" wrapText="1"/>
    </xf>
    <xf numFmtId="166" fontId="18" fillId="0" borderId="3" xfId="1" applyNumberFormat="1" applyFont="1" applyBorder="1" applyProtection="1"/>
    <xf numFmtId="41" fontId="3" fillId="0" borderId="3" xfId="1" applyNumberFormat="1" applyFont="1" applyFill="1" applyBorder="1" applyAlignment="1" applyProtection="1">
      <alignment horizontal="right"/>
    </xf>
    <xf numFmtId="9" fontId="7" fillId="4" borderId="0" xfId="1" applyNumberFormat="1" applyFont="1" applyFill="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0" fontId="3" fillId="0" borderId="0" xfId="1" applyFont="1" applyAlignment="1" applyProtection="1">
      <alignment horizontal="center" vertical="center"/>
    </xf>
    <xf numFmtId="41" fontId="3" fillId="0" borderId="9" xfId="1" applyNumberFormat="1" applyFont="1" applyFill="1" applyBorder="1" applyAlignment="1" applyProtection="1">
      <alignment horizontal="center" vertical="center"/>
    </xf>
    <xf numFmtId="166" fontId="18" fillId="0" borderId="6" xfId="1" applyNumberFormat="1" applyFont="1" applyBorder="1" applyProtection="1"/>
    <xf numFmtId="10" fontId="3" fillId="0" borderId="5" xfId="1" applyNumberFormat="1" applyFont="1" applyFill="1" applyBorder="1" applyAlignment="1" applyProtection="1">
      <alignment horizontal="right" vertical="center"/>
    </xf>
    <xf numFmtId="43" fontId="3" fillId="0" borderId="3" xfId="1"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xf>
    <xf numFmtId="41" fontId="4" fillId="0" borderId="8" xfId="1" applyNumberFormat="1" applyFont="1" applyFill="1" applyBorder="1" applyAlignment="1" applyProtection="1">
      <alignment horizontal="right" vertical="center"/>
    </xf>
    <xf numFmtId="165" fontId="3" fillId="0" borderId="0" xfId="2" applyNumberFormat="1" applyFont="1" applyFill="1" applyBorder="1" applyAlignment="1" applyProtection="1">
      <alignment horizontal="right" vertical="center" wrapText="1"/>
    </xf>
    <xf numFmtId="41" fontId="7"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left"/>
    </xf>
    <xf numFmtId="165" fontId="18" fillId="0" borderId="0" xfId="2" applyNumberFormat="1" applyFont="1" applyFill="1" applyBorder="1" applyAlignment="1" applyProtection="1">
      <alignment horizontal="right" vertical="center" wrapText="1"/>
    </xf>
    <xf numFmtId="0" fontId="3" fillId="0" borderId="0" xfId="1" applyFont="1" applyFill="1" applyBorder="1" applyAlignment="1">
      <alignment horizontal="right" vertical="center" wrapText="1"/>
    </xf>
    <xf numFmtId="165" fontId="7" fillId="0" borderId="0" xfId="1" applyNumberFormat="1" applyFont="1" applyFill="1" applyBorder="1" applyProtection="1"/>
    <xf numFmtId="0" fontId="21" fillId="0" borderId="0" xfId="1" applyFont="1" applyFill="1" applyBorder="1" applyAlignment="1" applyProtection="1">
      <alignment horizontal="left" vertical="center"/>
    </xf>
    <xf numFmtId="0" fontId="7" fillId="0" borderId="0" xfId="1" applyFont="1" applyProtection="1"/>
    <xf numFmtId="0" fontId="18" fillId="0" borderId="0" xfId="1" applyFont="1"/>
    <xf numFmtId="0" fontId="22" fillId="0" borderId="0" xfId="1" applyFont="1" applyAlignment="1" applyProtection="1">
      <alignment vertical="center" wrapText="1"/>
    </xf>
    <xf numFmtId="0" fontId="22" fillId="0" borderId="0" xfId="1" applyFont="1" applyProtection="1"/>
    <xf numFmtId="0" fontId="20" fillId="0" borderId="0" xfId="1" applyFont="1" applyProtection="1"/>
    <xf numFmtId="0" fontId="18" fillId="0" borderId="0" xfId="1" applyFont="1" applyAlignment="1">
      <alignment horizontal="left"/>
    </xf>
    <xf numFmtId="0" fontId="22" fillId="0" borderId="0" xfId="1" applyFont="1" applyAlignment="1" applyProtection="1"/>
    <xf numFmtId="0" fontId="18" fillId="0" borderId="0" xfId="1" applyFont="1" applyFill="1" applyProtection="1"/>
    <xf numFmtId="0" fontId="18" fillId="0" borderId="0" xfId="1" applyFont="1" applyProtection="1"/>
    <xf numFmtId="0" fontId="18" fillId="0" borderId="0" xfId="1" applyFont="1" applyBorder="1" applyAlignment="1">
      <alignment horizontal="right" vertical="center" wrapText="1"/>
    </xf>
    <xf numFmtId="0" fontId="18" fillId="0" borderId="0" xfId="1" applyFont="1" applyBorder="1" applyAlignment="1" applyProtection="1">
      <alignment horizontal="right" vertical="center" wrapText="1"/>
    </xf>
    <xf numFmtId="0" fontId="18" fillId="0" borderId="0" xfId="1" applyFont="1" applyFill="1" applyBorder="1" applyAlignment="1" applyProtection="1">
      <alignment horizontal="left"/>
    </xf>
    <xf numFmtId="0" fontId="18" fillId="0" borderId="0" xfId="1" applyFont="1" applyFill="1" applyBorder="1" applyAlignment="1" applyProtection="1">
      <alignment horizontal="left" vertical="top"/>
    </xf>
    <xf numFmtId="41" fontId="18" fillId="0" borderId="0" xfId="1" applyNumberFormat="1" applyFont="1" applyFill="1" applyBorder="1" applyAlignment="1" applyProtection="1">
      <alignment horizontal="left"/>
    </xf>
    <xf numFmtId="0" fontId="18" fillId="0" borderId="0" xfId="1" applyFont="1" applyFill="1" applyBorder="1" applyProtection="1"/>
    <xf numFmtId="0" fontId="3" fillId="0" borderId="0" xfId="1" applyFont="1" applyAlignment="1" applyProtection="1">
      <alignment horizontal="left"/>
      <protection locked="0"/>
    </xf>
    <xf numFmtId="0" fontId="18" fillId="0" borderId="0" xfId="1" applyFont="1" applyAlignment="1" applyProtection="1">
      <alignment horizontal="left"/>
    </xf>
    <xf numFmtId="0" fontId="18" fillId="0" borderId="0" xfId="1" applyFont="1" applyFill="1" applyBorder="1" applyAlignment="1" applyProtection="1">
      <alignment horizontal="left"/>
      <protection locked="0"/>
    </xf>
    <xf numFmtId="0" fontId="18" fillId="0" borderId="0" xfId="1" applyFont="1" applyAlignment="1" applyProtection="1">
      <alignment horizontal="left"/>
      <protection locked="0"/>
    </xf>
    <xf numFmtId="0" fontId="18" fillId="0" borderId="0" xfId="1" applyFont="1" applyFill="1" applyAlignment="1" applyProtection="1">
      <alignment horizontal="left"/>
    </xf>
    <xf numFmtId="0" fontId="3" fillId="0" borderId="0" xfId="1" applyFont="1" applyAlignment="1" applyProtection="1">
      <alignment vertical="center" wrapText="1"/>
    </xf>
    <xf numFmtId="0" fontId="3" fillId="0" borderId="0" xfId="1" applyFont="1" applyBorder="1" applyAlignment="1" applyProtection="1">
      <alignment vertical="center" wrapText="1"/>
    </xf>
    <xf numFmtId="0" fontId="3" fillId="0" borderId="0" xfId="1" applyFont="1" applyFill="1" applyBorder="1" applyAlignment="1" applyProtection="1">
      <alignment horizontal="left" wrapText="1"/>
    </xf>
    <xf numFmtId="0" fontId="9" fillId="0" borderId="0" xfId="1" applyFont="1" applyProtection="1">
      <protection locked="0"/>
    </xf>
    <xf numFmtId="0" fontId="23" fillId="0" borderId="0" xfId="0" applyFont="1"/>
    <xf numFmtId="0" fontId="4" fillId="0" borderId="0" xfId="1" applyFont="1" applyAlignment="1" applyProtection="1">
      <alignment horizontal="left" wrapText="1"/>
    </xf>
    <xf numFmtId="0" fontId="17" fillId="0" borderId="0" xfId="1" applyFont="1" applyAlignment="1" applyProtection="1">
      <alignment horizontal="left" vertical="center" wrapText="1"/>
    </xf>
    <xf numFmtId="0" fontId="25" fillId="0" borderId="0" xfId="1" applyFont="1" applyAlignment="1" applyProtection="1">
      <alignment horizontal="left" wrapText="1"/>
    </xf>
    <xf numFmtId="0" fontId="3" fillId="0" borderId="0" xfId="1" applyFont="1" applyAlignment="1" applyProtection="1">
      <alignment horizontal="left" wrapText="1"/>
    </xf>
    <xf numFmtId="0" fontId="6" fillId="0" borderId="0" xfId="1" applyFont="1" applyFill="1" applyAlignment="1" applyProtection="1">
      <alignment horizontal="left" wrapText="1"/>
    </xf>
    <xf numFmtId="0" fontId="10" fillId="0" borderId="0" xfId="1" applyFont="1" applyFill="1" applyAlignment="1" applyProtection="1">
      <alignment horizontal="left" wrapText="1"/>
    </xf>
    <xf numFmtId="0" fontId="3" fillId="0" borderId="0" xfId="1" applyFont="1" applyBorder="1" applyAlignment="1" applyProtection="1">
      <alignment horizontal="right" vertical="center" wrapText="1"/>
    </xf>
    <xf numFmtId="0" fontId="26" fillId="0" borderId="0" xfId="1" applyFont="1" applyAlignment="1" applyProtection="1">
      <alignment horizontal="left"/>
    </xf>
    <xf numFmtId="0" fontId="26" fillId="0" borderId="0" xfId="1" applyFont="1" applyFill="1" applyAlignment="1" applyProtection="1">
      <alignment horizontal="left"/>
    </xf>
    <xf numFmtId="0" fontId="26" fillId="0" borderId="0" xfId="1" applyFont="1" applyAlignment="1" applyProtection="1">
      <alignment horizontal="left" vertical="center"/>
    </xf>
    <xf numFmtId="0" fontId="27" fillId="0" borderId="0" xfId="1" applyFont="1" applyProtection="1"/>
    <xf numFmtId="0" fontId="11" fillId="0" borderId="0" xfId="1" applyFont="1" applyBorder="1" applyAlignment="1" applyProtection="1">
      <alignment vertical="center" wrapText="1"/>
    </xf>
    <xf numFmtId="0" fontId="7" fillId="0" borderId="0" xfId="1" applyFont="1" applyFill="1" applyAlignment="1" applyProtection="1">
      <alignment vertical="center" wrapText="1"/>
    </xf>
    <xf numFmtId="0" fontId="3" fillId="0" borderId="0" xfId="1" applyFont="1" applyFill="1" applyAlignment="1" applyProtection="1">
      <alignment horizontal="right" vertical="center"/>
    </xf>
    <xf numFmtId="0" fontId="3" fillId="0" borderId="0" xfId="1" applyFont="1" applyAlignment="1" applyProtection="1">
      <alignment horizontal="right" vertical="center"/>
    </xf>
    <xf numFmtId="0" fontId="3" fillId="0" borderId="0" xfId="1" applyFont="1" applyProtection="1">
      <protection locked="0"/>
    </xf>
    <xf numFmtId="0" fontId="3" fillId="0" borderId="0" xfId="1" applyFont="1" applyFill="1" applyAlignment="1" applyProtection="1">
      <alignment wrapText="1"/>
    </xf>
    <xf numFmtId="43" fontId="3" fillId="4" borderId="0" xfId="1" applyNumberFormat="1" applyFont="1" applyFill="1" applyBorder="1" applyAlignment="1" applyProtection="1">
      <alignment horizontal="right" vertical="center"/>
    </xf>
    <xf numFmtId="0" fontId="12" fillId="0" borderId="0" xfId="1" applyFont="1" applyFill="1" applyBorder="1" applyAlignment="1" applyProtection="1">
      <alignment wrapText="1"/>
    </xf>
    <xf numFmtId="0" fontId="18" fillId="0" borderId="0" xfId="1" applyFont="1" applyAlignment="1" applyProtection="1">
      <alignment wrapText="1"/>
    </xf>
    <xf numFmtId="0" fontId="18" fillId="0" borderId="0" xfId="1" applyFont="1" applyAlignment="1" applyProtection="1"/>
    <xf numFmtId="0" fontId="18" fillId="3" borderId="0" xfId="1" applyFont="1" applyFill="1" applyProtection="1"/>
    <xf numFmtId="0" fontId="3" fillId="0" borderId="0" xfId="1" applyNumberFormat="1" applyFont="1" applyProtection="1"/>
    <xf numFmtId="0" fontId="0" fillId="0" borderId="0" xfId="0" applyProtection="1"/>
    <xf numFmtId="0" fontId="3" fillId="0" borderId="20" xfId="1" applyFont="1" applyBorder="1" applyAlignment="1" applyProtection="1"/>
    <xf numFmtId="0" fontId="18" fillId="4" borderId="20" xfId="1" applyFont="1" applyFill="1" applyBorder="1" applyAlignment="1" applyProtection="1"/>
    <xf numFmtId="49" fontId="24" fillId="0" borderId="0" xfId="1" applyNumberFormat="1" applyFont="1" applyAlignment="1" applyProtection="1">
      <alignment horizontal="left" wrapText="1"/>
    </xf>
    <xf numFmtId="0" fontId="3" fillId="0" borderId="19" xfId="1" applyFont="1" applyBorder="1" applyAlignment="1" applyProtection="1">
      <alignment horizontal="center" vertical="center" wrapText="1"/>
    </xf>
    <xf numFmtId="0" fontId="0" fillId="0" borderId="0" xfId="0" applyAlignment="1">
      <alignment horizontal="left" wrapText="1"/>
    </xf>
    <xf numFmtId="0" fontId="3" fillId="0" borderId="0" xfId="1" applyFont="1" applyAlignment="1" applyProtection="1">
      <alignment horizontal="center"/>
      <protection locked="0"/>
    </xf>
    <xf numFmtId="0" fontId="15" fillId="0" borderId="24" xfId="4" applyFont="1" applyFill="1" applyBorder="1" applyAlignment="1" applyProtection="1">
      <protection locked="0"/>
    </xf>
    <xf numFmtId="0" fontId="3" fillId="0" borderId="0" xfId="1" applyNumberFormat="1" applyFont="1" applyFill="1" applyAlignment="1" applyProtection="1">
      <alignment horizontal="left"/>
      <protection locked="0"/>
    </xf>
    <xf numFmtId="0" fontId="0" fillId="0" borderId="0" xfId="0" applyProtection="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3" fillId="0" borderId="7" xfId="1" applyFont="1" applyBorder="1" applyAlignment="1" applyProtection="1">
      <alignment horizontal="center" vertical="center" wrapText="1"/>
    </xf>
    <xf numFmtId="0" fontId="3" fillId="0" borderId="31" xfId="1" applyFont="1" applyBorder="1" applyAlignment="1" applyProtection="1">
      <alignment horizontal="center" vertical="center" wrapText="1"/>
    </xf>
    <xf numFmtId="41" fontId="4" fillId="0" borderId="2" xfId="1" applyNumberFormat="1" applyFont="1" applyFill="1" applyBorder="1" applyAlignment="1" applyProtection="1">
      <alignment horizontal="right" vertical="center"/>
    </xf>
    <xf numFmtId="0" fontId="30" fillId="0" borderId="0" xfId="0" applyFont="1" applyProtection="1"/>
    <xf numFmtId="0" fontId="4" fillId="0" borderId="0" xfId="1" applyFont="1" applyBorder="1" applyAlignment="1" applyProtection="1">
      <alignment horizontal="left" vertical="center"/>
    </xf>
    <xf numFmtId="0" fontId="3" fillId="13" borderId="0" xfId="1" applyFont="1" applyFill="1" applyAlignment="1" applyProtection="1">
      <alignment horizontal="left"/>
    </xf>
    <xf numFmtId="0" fontId="3" fillId="13" borderId="0" xfId="1" applyFont="1" applyFill="1" applyAlignment="1" applyProtection="1">
      <alignment horizontal="left" wrapText="1"/>
    </xf>
    <xf numFmtId="0" fontId="6" fillId="13" borderId="0" xfId="1" applyFont="1" applyFill="1" applyAlignment="1" applyProtection="1">
      <alignment horizontal="left" wrapText="1"/>
    </xf>
    <xf numFmtId="0" fontId="13" fillId="13" borderId="0" xfId="1" applyFont="1" applyFill="1" applyBorder="1" applyAlignment="1" applyProtection="1"/>
    <xf numFmtId="0" fontId="29" fillId="13" borderId="0" xfId="1" applyFont="1" applyFill="1" applyAlignment="1" applyProtection="1">
      <alignment horizontal="left" wrapText="1"/>
    </xf>
    <xf numFmtId="0" fontId="3" fillId="10" borderId="5" xfId="1" applyFont="1" applyFill="1" applyBorder="1" applyAlignment="1" applyProtection="1">
      <alignment vertical="center" wrapText="1"/>
      <protection locked="0"/>
    </xf>
    <xf numFmtId="0" fontId="3" fillId="0" borderId="15" xfId="1" applyFont="1" applyBorder="1" applyAlignment="1" applyProtection="1">
      <alignment horizontal="left"/>
    </xf>
    <xf numFmtId="0" fontId="3" fillId="0" borderId="23" xfId="1" applyFont="1" applyBorder="1" applyAlignment="1" applyProtection="1">
      <alignment horizontal="left"/>
    </xf>
    <xf numFmtId="49" fontId="10" fillId="0" borderId="20" xfId="1" applyNumberFormat="1" applyFont="1" applyFill="1" applyBorder="1" applyAlignment="1" applyProtection="1">
      <alignment vertical="center"/>
    </xf>
    <xf numFmtId="0" fontId="3" fillId="0" borderId="0" xfId="1" applyFont="1" applyBorder="1" applyAlignment="1" applyProtection="1">
      <alignment horizontal="center" vertical="center"/>
    </xf>
    <xf numFmtId="41" fontId="4" fillId="8" borderId="1" xfId="8" applyNumberFormat="1" applyFont="1" applyFill="1" applyBorder="1" applyAlignment="1" applyProtection="1">
      <alignment horizontal="right" vertical="center"/>
    </xf>
    <xf numFmtId="41" fontId="3" fillId="4" borderId="0" xfId="1" applyNumberFormat="1" applyFont="1" applyFill="1" applyBorder="1" applyAlignment="1" applyProtection="1">
      <alignment horizontal="right"/>
    </xf>
    <xf numFmtId="166" fontId="18" fillId="0" borderId="0" xfId="1" applyNumberFormat="1" applyFont="1" applyBorder="1" applyProtection="1"/>
    <xf numFmtId="0" fontId="8" fillId="13" borderId="0" xfId="1" applyFont="1" applyFill="1" applyAlignment="1" applyProtection="1">
      <alignment vertical="center" wrapText="1"/>
    </xf>
    <xf numFmtId="0" fontId="3" fillId="0" borderId="15" xfId="8" applyFont="1" applyBorder="1" applyAlignment="1" applyProtection="1">
      <alignment horizontal="right" vertical="center"/>
    </xf>
    <xf numFmtId="43" fontId="3" fillId="8" borderId="18" xfId="8" applyNumberFormat="1" applyFont="1" applyFill="1" applyBorder="1" applyAlignment="1" applyProtection="1">
      <alignment horizontal="right" vertical="center"/>
    </xf>
    <xf numFmtId="9" fontId="3" fillId="8" borderId="18" xfId="7" applyFont="1" applyFill="1" applyBorder="1" applyAlignment="1" applyProtection="1">
      <alignment horizontal="right" vertical="center"/>
    </xf>
    <xf numFmtId="49" fontId="10" fillId="0" borderId="0" xfId="1" applyNumberFormat="1" applyFont="1" applyFill="1" applyBorder="1" applyAlignment="1" applyProtection="1">
      <alignment vertical="center"/>
    </xf>
    <xf numFmtId="0" fontId="23" fillId="0" borderId="0" xfId="0" applyFont="1" applyAlignment="1">
      <alignment horizontal="justify" vertical="center"/>
    </xf>
    <xf numFmtId="0" fontId="3" fillId="10" borderId="36" xfId="1" applyFont="1" applyFill="1" applyBorder="1" applyAlignment="1" applyProtection="1">
      <alignment vertical="center"/>
      <protection locked="0"/>
    </xf>
    <xf numFmtId="0" fontId="4" fillId="0" borderId="20" xfId="1" applyFont="1" applyBorder="1" applyAlignment="1" applyProtection="1">
      <alignment horizontal="left" vertical="center"/>
    </xf>
    <xf numFmtId="43" fontId="3" fillId="8" borderId="3" xfId="8" applyNumberFormat="1" applyFont="1" applyFill="1" applyBorder="1" applyAlignment="1" applyProtection="1">
      <alignment horizontal="right" vertical="center"/>
    </xf>
    <xf numFmtId="0" fontId="0" fillId="0" borderId="15" xfId="0" applyBorder="1" applyAlignment="1" applyProtection="1">
      <alignment horizontal="left" wrapText="1"/>
      <protection locked="0"/>
    </xf>
    <xf numFmtId="0" fontId="0" fillId="0" borderId="23" xfId="0" applyBorder="1" applyAlignment="1" applyProtection="1">
      <alignment horizontal="left" wrapText="1"/>
      <protection locked="0"/>
    </xf>
    <xf numFmtId="0" fontId="3" fillId="0" borderId="26" xfId="1" applyFont="1" applyBorder="1" applyProtection="1"/>
    <xf numFmtId="0" fontId="3" fillId="0" borderId="19" xfId="1" applyFont="1" applyFill="1" applyBorder="1" applyProtection="1"/>
    <xf numFmtId="0" fontId="3" fillId="0" borderId="9" xfId="1" applyFont="1" applyFill="1" applyBorder="1" applyProtection="1"/>
    <xf numFmtId="0" fontId="4" fillId="0" borderId="0" xfId="1" applyFont="1" applyFill="1" applyBorder="1" applyAlignment="1" applyProtection="1">
      <alignment horizontal="right" vertical="center" wrapText="1"/>
    </xf>
    <xf numFmtId="0" fontId="6" fillId="0" borderId="0" xfId="1" applyFont="1" applyAlignment="1" applyProtection="1">
      <alignment horizontal="left" wrapText="1"/>
    </xf>
    <xf numFmtId="0" fontId="3" fillId="0" borderId="0" xfId="1" applyFont="1" applyAlignment="1" applyProtection="1">
      <alignment horizontal="center"/>
    </xf>
    <xf numFmtId="0" fontId="0" fillId="0" borderId="17" xfId="0" applyBorder="1" applyAlignment="1">
      <alignment horizontal="center"/>
    </xf>
    <xf numFmtId="0" fontId="0" fillId="0" borderId="16" xfId="0" applyBorder="1" applyAlignment="1">
      <alignment horizontal="center"/>
    </xf>
    <xf numFmtId="0" fontId="3" fillId="0" borderId="0" xfId="1" applyFont="1" applyBorder="1" applyAlignment="1" applyProtection="1">
      <alignment horizontal="right" vertical="center" wrapText="1"/>
    </xf>
    <xf numFmtId="0" fontId="3" fillId="0" borderId="10" xfId="1" applyFont="1" applyBorder="1" applyAlignment="1" applyProtection="1">
      <alignment vertical="center"/>
    </xf>
    <xf numFmtId="0" fontId="9" fillId="0" borderId="0" xfId="1" applyFont="1" applyFill="1" applyAlignment="1" applyProtection="1">
      <alignment wrapText="1"/>
    </xf>
    <xf numFmtId="0" fontId="19" fillId="0" borderId="0" xfId="1" applyFont="1" applyBorder="1" applyAlignment="1" applyProtection="1">
      <alignment wrapText="1"/>
    </xf>
    <xf numFmtId="0" fontId="13" fillId="0" borderId="0" xfId="1" applyFont="1" applyFill="1" applyBorder="1" applyAlignment="1" applyProtection="1">
      <alignment wrapText="1"/>
    </xf>
    <xf numFmtId="0" fontId="3" fillId="0" borderId="0" xfId="1" applyFont="1" applyAlignment="1" applyProtection="1">
      <alignment horizontal="right"/>
    </xf>
    <xf numFmtId="0" fontId="33" fillId="0" borderId="37" xfId="0" applyFont="1" applyBorder="1" applyAlignment="1">
      <alignment horizontal="justify" vertical="center"/>
    </xf>
    <xf numFmtId="0" fontId="33" fillId="0" borderId="38" xfId="0" applyFont="1" applyBorder="1" applyAlignment="1">
      <alignment horizontal="justify" vertical="center" wrapText="1"/>
    </xf>
    <xf numFmtId="0" fontId="32" fillId="0" borderId="37" xfId="0" applyFont="1" applyBorder="1" applyAlignment="1">
      <alignment horizontal="justify" vertical="center"/>
    </xf>
    <xf numFmtId="0" fontId="32" fillId="0" borderId="38" xfId="0" applyFont="1" applyBorder="1" applyAlignment="1">
      <alignment horizontal="justify" vertical="center" wrapText="1"/>
    </xf>
    <xf numFmtId="0" fontId="3" fillId="9" borderId="5" xfId="1" applyFont="1" applyFill="1" applyBorder="1" applyAlignment="1" applyProtection="1">
      <alignment vertical="center" wrapText="1"/>
      <protection locked="0"/>
    </xf>
    <xf numFmtId="0" fontId="3" fillId="9" borderId="4" xfId="1" applyFont="1" applyFill="1" applyBorder="1" applyAlignment="1" applyProtection="1">
      <alignment vertical="center"/>
      <protection locked="0"/>
    </xf>
    <xf numFmtId="167" fontId="3" fillId="9" borderId="3" xfId="8" applyNumberFormat="1" applyFont="1" applyFill="1" applyBorder="1" applyAlignment="1" applyProtection="1">
      <alignment horizontal="right" vertical="center"/>
      <protection locked="0"/>
    </xf>
    <xf numFmtId="0" fontId="3" fillId="0" borderId="10" xfId="1" applyFont="1" applyBorder="1" applyAlignment="1" applyProtection="1">
      <alignment vertical="center" wrapText="1"/>
    </xf>
    <xf numFmtId="0" fontId="3" fillId="0" borderId="23" xfId="1" applyFont="1" applyBorder="1" applyAlignment="1" applyProtection="1">
      <alignment horizontal="center" vertical="center"/>
    </xf>
    <xf numFmtId="0" fontId="3" fillId="0" borderId="9" xfId="1" applyFont="1" applyBorder="1" applyAlignment="1" applyProtection="1">
      <alignment horizontal="center" vertical="center" wrapText="1"/>
    </xf>
    <xf numFmtId="0" fontId="3" fillId="0" borderId="7" xfId="1" applyFont="1" applyBorder="1" applyAlignment="1" applyProtection="1">
      <alignment horizontal="center"/>
    </xf>
    <xf numFmtId="0" fontId="6" fillId="0" borderId="0" xfId="1" applyFont="1" applyFill="1" applyBorder="1" applyAlignment="1" applyProtection="1">
      <alignment wrapText="1"/>
    </xf>
    <xf numFmtId="0" fontId="3" fillId="0"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8" borderId="41" xfId="1" applyFont="1" applyFill="1" applyBorder="1" applyAlignment="1" applyProtection="1">
      <alignment horizontal="center" vertical="center" wrapText="1"/>
    </xf>
    <xf numFmtId="168" fontId="3" fillId="8" borderId="44" xfId="1" applyNumberFormat="1" applyFont="1" applyFill="1" applyBorder="1" applyAlignment="1" applyProtection="1">
      <alignment horizontal="center" vertical="center" wrapText="1"/>
    </xf>
    <xf numFmtId="168" fontId="3" fillId="8" borderId="45" xfId="1" applyNumberFormat="1" applyFont="1" applyFill="1" applyBorder="1" applyAlignment="1" applyProtection="1">
      <alignment horizontal="center" vertical="center" wrapText="1"/>
    </xf>
    <xf numFmtId="0" fontId="3" fillId="0" borderId="3" xfId="1" applyFont="1" applyFill="1" applyBorder="1" applyAlignment="1" applyProtection="1">
      <alignment horizontal="right" vertical="center"/>
    </xf>
    <xf numFmtId="168" fontId="3" fillId="8" borderId="44" xfId="6" applyNumberFormat="1" applyFont="1" applyFill="1" applyBorder="1" applyAlignment="1" applyProtection="1">
      <alignment vertical="center" wrapText="1"/>
    </xf>
    <xf numFmtId="0" fontId="11" fillId="0" borderId="0" xfId="1" applyFont="1" applyBorder="1" applyAlignment="1" applyProtection="1">
      <alignment wrapText="1"/>
    </xf>
    <xf numFmtId="0" fontId="4" fillId="8" borderId="40" xfId="1" applyFont="1" applyFill="1" applyBorder="1" applyAlignment="1" applyProtection="1">
      <alignment horizontal="center" vertical="center" wrapText="1"/>
    </xf>
    <xf numFmtId="0" fontId="6" fillId="0" borderId="0" xfId="1" applyFont="1" applyAlignment="1" applyProtection="1">
      <alignment wrapText="1"/>
    </xf>
    <xf numFmtId="0" fontId="6" fillId="0" borderId="0" xfId="1" applyFont="1" applyFill="1" applyBorder="1" applyAlignment="1" applyProtection="1">
      <alignment horizontal="left"/>
    </xf>
    <xf numFmtId="0" fontId="6" fillId="11" borderId="0" xfId="1" applyFont="1" applyFill="1" applyBorder="1" applyAlignment="1" applyProtection="1">
      <alignment horizontal="left" wrapText="1"/>
      <protection locked="0"/>
    </xf>
    <xf numFmtId="49" fontId="6" fillId="10" borderId="0" xfId="1" applyNumberFormat="1" applyFont="1" applyFill="1" applyBorder="1" applyAlignment="1" applyProtection="1">
      <alignment horizontal="left" wrapText="1"/>
      <protection locked="0"/>
    </xf>
    <xf numFmtId="0" fontId="5"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center"/>
    </xf>
    <xf numFmtId="0" fontId="3" fillId="8" borderId="0" xfId="6" applyNumberFormat="1" applyFont="1" applyFill="1" applyBorder="1" applyAlignment="1" applyProtection="1">
      <alignment horizontal="center" vertical="center" wrapText="1"/>
    </xf>
    <xf numFmtId="0" fontId="3" fillId="10" borderId="0" xfId="1" applyNumberFormat="1" applyFont="1" applyFill="1" applyBorder="1" applyAlignment="1" applyProtection="1">
      <alignment horizontal="center" vertical="center" wrapText="1"/>
      <protection locked="0"/>
    </xf>
    <xf numFmtId="0" fontId="3" fillId="0" borderId="0" xfId="1" applyNumberFormat="1" applyFont="1" applyFill="1" applyBorder="1" applyAlignment="1" applyProtection="1">
      <alignment vertical="center" wrapText="1"/>
    </xf>
    <xf numFmtId="0" fontId="6" fillId="0" borderId="0" xfId="1" applyNumberFormat="1" applyFont="1" applyFill="1" applyAlignment="1" applyProtection="1">
      <alignment horizontal="left" wrapText="1"/>
    </xf>
    <xf numFmtId="9" fontId="8" fillId="8" borderId="3" xfId="7" applyNumberFormat="1" applyFont="1" applyFill="1" applyBorder="1" applyAlignment="1" applyProtection="1">
      <alignment horizontal="right" vertical="center"/>
    </xf>
    <xf numFmtId="43" fontId="3" fillId="8" borderId="54" xfId="8" applyNumberFormat="1" applyFont="1" applyFill="1" applyBorder="1" applyAlignment="1" applyProtection="1">
      <alignment horizontal="right" vertical="center"/>
    </xf>
    <xf numFmtId="0" fontId="4" fillId="5" borderId="0" xfId="1" applyFont="1" applyFill="1" applyBorder="1" applyAlignment="1" applyProtection="1">
      <alignment horizontal="right" vertical="center" wrapText="1"/>
    </xf>
    <xf numFmtId="0" fontId="5" fillId="0" borderId="0" xfId="1" applyFont="1" applyFill="1" applyBorder="1" applyAlignment="1" applyProtection="1">
      <alignment horizontal="center" wrapText="1"/>
    </xf>
    <xf numFmtId="0" fontId="6" fillId="0" borderId="0" xfId="1" applyFont="1" applyAlignment="1" applyProtection="1">
      <alignment wrapText="1"/>
    </xf>
    <xf numFmtId="0" fontId="4" fillId="8" borderId="40" xfId="1" applyFont="1" applyFill="1" applyBorder="1" applyAlignment="1" applyProtection="1">
      <alignment horizontal="center" vertical="center" wrapText="1"/>
    </xf>
    <xf numFmtId="49" fontId="6" fillId="10" borderId="0" xfId="1" applyNumberFormat="1" applyFont="1" applyFill="1" applyBorder="1" applyAlignment="1" applyProtection="1">
      <alignment horizontal="left" wrapText="1"/>
      <protection locked="0"/>
    </xf>
    <xf numFmtId="0" fontId="6" fillId="0" borderId="0" xfId="1" applyFont="1" applyBorder="1" applyAlignment="1" applyProtection="1">
      <alignment wrapText="1"/>
    </xf>
    <xf numFmtId="0" fontId="4" fillId="0" borderId="0" xfId="1" applyFont="1" applyAlignment="1" applyProtection="1">
      <alignment horizontal="left" vertical="center" wrapText="1"/>
    </xf>
    <xf numFmtId="0" fontId="4" fillId="0" borderId="0" xfId="1" applyFont="1" applyAlignment="1" applyProtection="1">
      <alignment horizontal="left" vertical="center"/>
    </xf>
    <xf numFmtId="0" fontId="3" fillId="0" borderId="0" xfId="1" applyFont="1" applyAlignment="1" applyProtection="1">
      <alignment horizontal="center" vertical="center"/>
    </xf>
    <xf numFmtId="0" fontId="4" fillId="0" borderId="27" xfId="1" applyFont="1" applyBorder="1" applyAlignment="1" applyProtection="1">
      <alignment horizontal="left" vertical="center"/>
    </xf>
    <xf numFmtId="0" fontId="4" fillId="0" borderId="28" xfId="1" applyFont="1" applyBorder="1" applyAlignment="1" applyProtection="1">
      <alignment horizontal="left" vertical="center"/>
    </xf>
    <xf numFmtId="0" fontId="3" fillId="10" borderId="4" xfId="1" applyFont="1" applyFill="1" applyBorder="1" applyAlignment="1" applyProtection="1">
      <alignment vertical="center"/>
      <protection locked="0"/>
    </xf>
    <xf numFmtId="0" fontId="4" fillId="0" borderId="0" xfId="1" applyFont="1" applyFill="1" applyBorder="1" applyAlignment="1" applyProtection="1">
      <alignment horizontal="left" vertical="center"/>
    </xf>
    <xf numFmtId="0" fontId="3" fillId="10" borderId="17" xfId="1" applyFont="1" applyFill="1" applyBorder="1" applyAlignment="1" applyProtection="1">
      <alignment vertical="top" wrapText="1"/>
      <protection locked="0"/>
    </xf>
    <xf numFmtId="0" fontId="3" fillId="10" borderId="46" xfId="1" applyFont="1" applyFill="1" applyBorder="1" applyAlignment="1" applyProtection="1">
      <alignment vertical="top" wrapText="1"/>
      <protection locked="0"/>
    </xf>
    <xf numFmtId="0" fontId="3" fillId="10" borderId="16" xfId="1" applyFont="1" applyFill="1" applyBorder="1" applyAlignment="1" applyProtection="1">
      <alignment vertical="top" wrapText="1"/>
      <protection locked="0"/>
    </xf>
    <xf numFmtId="0" fontId="3" fillId="0" borderId="0" xfId="1" applyFont="1" applyFill="1" applyBorder="1" applyAlignment="1" applyProtection="1">
      <alignment horizontal="center" vertical="center"/>
    </xf>
    <xf numFmtId="0" fontId="3" fillId="0" borderId="46" xfId="1" applyFont="1" applyBorder="1" applyAlignment="1" applyProtection="1"/>
    <xf numFmtId="169" fontId="3" fillId="8" borderId="18" xfId="8" applyNumberFormat="1" applyFont="1" applyFill="1" applyBorder="1" applyAlignment="1" applyProtection="1">
      <alignment horizontal="right" vertical="center"/>
    </xf>
    <xf numFmtId="169" fontId="3" fillId="9" borderId="3" xfId="8" applyNumberFormat="1" applyFont="1" applyFill="1" applyBorder="1" applyAlignment="1" applyProtection="1">
      <alignment horizontal="right" vertical="center"/>
      <protection locked="0"/>
    </xf>
    <xf numFmtId="169" fontId="4" fillId="8" borderId="1" xfId="1" applyNumberFormat="1" applyFont="1" applyFill="1" applyBorder="1" applyAlignment="1" applyProtection="1">
      <alignment horizontal="right" vertical="center"/>
    </xf>
    <xf numFmtId="169" fontId="3" fillId="9" borderId="5" xfId="1" applyNumberFormat="1" applyFont="1" applyFill="1" applyBorder="1" applyAlignment="1" applyProtection="1">
      <alignment vertical="center" wrapText="1"/>
      <protection locked="0"/>
    </xf>
    <xf numFmtId="169" fontId="3" fillId="10" borderId="5" xfId="1" applyNumberFormat="1" applyFont="1" applyFill="1" applyBorder="1" applyAlignment="1" applyProtection="1">
      <alignment vertical="center" wrapText="1"/>
      <protection locked="0"/>
    </xf>
    <xf numFmtId="169" fontId="4" fillId="8" borderId="1" xfId="8" applyNumberFormat="1" applyFont="1" applyFill="1" applyBorder="1" applyAlignment="1" applyProtection="1">
      <alignment horizontal="right" vertical="center"/>
    </xf>
    <xf numFmtId="170" fontId="3" fillId="10" borderId="3" xfId="1" applyNumberFormat="1" applyFont="1" applyFill="1" applyBorder="1" applyAlignment="1" applyProtection="1">
      <alignment horizontal="right" vertical="center"/>
      <protection locked="0"/>
    </xf>
    <xf numFmtId="170" fontId="3" fillId="8" borderId="18" xfId="1" applyNumberFormat="1" applyFont="1" applyFill="1" applyBorder="1" applyAlignment="1" applyProtection="1">
      <alignment horizontal="right" vertical="center"/>
    </xf>
    <xf numFmtId="170" fontId="3" fillId="8" borderId="32" xfId="1" applyNumberFormat="1" applyFont="1" applyFill="1" applyBorder="1" applyAlignment="1" applyProtection="1">
      <alignment horizontal="right" vertical="center"/>
    </xf>
    <xf numFmtId="170" fontId="4" fillId="8" borderId="33" xfId="1" applyNumberFormat="1" applyFont="1" applyFill="1" applyBorder="1" applyAlignment="1" applyProtection="1">
      <alignment horizontal="right" vertical="center"/>
    </xf>
    <xf numFmtId="170" fontId="3" fillId="10" borderId="5" xfId="1" applyNumberFormat="1" applyFont="1" applyFill="1" applyBorder="1" applyAlignment="1" applyProtection="1">
      <alignment vertical="center"/>
      <protection locked="0"/>
    </xf>
    <xf numFmtId="170" fontId="3" fillId="10" borderId="11" xfId="1" applyNumberFormat="1" applyFont="1" applyFill="1" applyBorder="1" applyAlignment="1" applyProtection="1">
      <alignment vertical="center"/>
      <protection locked="0"/>
    </xf>
    <xf numFmtId="170" fontId="3" fillId="10" borderId="18" xfId="1" applyNumberFormat="1" applyFont="1" applyFill="1" applyBorder="1" applyAlignment="1" applyProtection="1">
      <alignment horizontal="right" vertical="center"/>
      <protection locked="0"/>
    </xf>
    <xf numFmtId="170" fontId="4" fillId="8" borderId="9" xfId="1" applyNumberFormat="1" applyFont="1" applyFill="1" applyBorder="1" applyAlignment="1" applyProtection="1">
      <alignment horizontal="right" vertical="center"/>
    </xf>
    <xf numFmtId="170" fontId="3" fillId="10" borderId="4" xfId="12" applyNumberFormat="1" applyFont="1" applyFill="1" applyBorder="1" applyAlignment="1" applyProtection="1">
      <alignment horizontal="right" vertical="top"/>
      <protection locked="0"/>
    </xf>
    <xf numFmtId="170" fontId="3" fillId="10" borderId="3" xfId="12" applyNumberFormat="1" applyFont="1" applyFill="1" applyBorder="1" applyAlignment="1" applyProtection="1">
      <alignment horizontal="right" vertical="top"/>
      <protection locked="0"/>
    </xf>
    <xf numFmtId="170" fontId="3" fillId="8" borderId="2" xfId="12" applyNumberFormat="1" applyFont="1" applyFill="1" applyBorder="1" applyAlignment="1" applyProtection="1">
      <alignment horizontal="right" vertical="top"/>
    </xf>
    <xf numFmtId="170" fontId="3" fillId="8" borderId="1" xfId="12" applyNumberFormat="1" applyFont="1" applyFill="1" applyBorder="1" applyAlignment="1" applyProtection="1">
      <alignment horizontal="right" vertical="top"/>
    </xf>
    <xf numFmtId="170" fontId="8" fillId="8" borderId="3" xfId="1" applyNumberFormat="1" applyFont="1" applyFill="1" applyBorder="1" applyAlignment="1" applyProtection="1">
      <alignment horizontal="right" vertical="center"/>
    </xf>
    <xf numFmtId="170" fontId="3" fillId="10" borderId="3" xfId="6" applyNumberFormat="1" applyFont="1" applyFill="1" applyBorder="1" applyAlignment="1" applyProtection="1">
      <alignment horizontal="right" vertical="top"/>
      <protection locked="0"/>
    </xf>
    <xf numFmtId="0" fontId="3" fillId="10" borderId="4" xfId="1" applyNumberFormat="1" applyFont="1" applyFill="1" applyBorder="1" applyAlignment="1" applyProtection="1">
      <alignment horizontal="right" vertical="center"/>
      <protection locked="0"/>
    </xf>
    <xf numFmtId="0" fontId="4" fillId="8" borderId="2" xfId="1" applyNumberFormat="1" applyFont="1" applyFill="1" applyBorder="1" applyAlignment="1" applyProtection="1">
      <alignment horizontal="right" vertical="center"/>
    </xf>
    <xf numFmtId="0" fontId="3" fillId="10" borderId="6" xfId="1" applyNumberFormat="1" applyFont="1" applyFill="1" applyBorder="1" applyAlignment="1" applyProtection="1">
      <alignment vertical="center"/>
      <protection locked="0"/>
    </xf>
    <xf numFmtId="0" fontId="3" fillId="10" borderId="12" xfId="1" applyNumberFormat="1" applyFont="1" applyFill="1" applyBorder="1" applyAlignment="1" applyProtection="1">
      <alignment vertical="center"/>
      <protection locked="0"/>
    </xf>
    <xf numFmtId="170" fontId="3" fillId="10" borderId="3" xfId="6" applyNumberFormat="1" applyFont="1" applyFill="1" applyBorder="1" applyAlignment="1" applyProtection="1">
      <alignment horizontal="right" vertical="center"/>
      <protection locked="0"/>
    </xf>
    <xf numFmtId="170" fontId="3" fillId="8" borderId="18" xfId="6" applyNumberFormat="1" applyFont="1" applyFill="1" applyBorder="1" applyAlignment="1" applyProtection="1">
      <alignment horizontal="right" vertical="center"/>
    </xf>
    <xf numFmtId="170" fontId="3" fillId="8" borderId="32" xfId="6" applyNumberFormat="1" applyFont="1" applyFill="1" applyBorder="1" applyAlignment="1" applyProtection="1">
      <alignment horizontal="right" vertical="center"/>
    </xf>
    <xf numFmtId="170" fontId="4" fillId="8" borderId="33" xfId="6" applyNumberFormat="1" applyFont="1" applyFill="1" applyBorder="1" applyAlignment="1" applyProtection="1">
      <alignment horizontal="right" vertical="center"/>
    </xf>
    <xf numFmtId="170" fontId="3" fillId="10" borderId="18" xfId="6" applyNumberFormat="1" applyFont="1" applyFill="1" applyBorder="1" applyAlignment="1" applyProtection="1">
      <alignment horizontal="right" vertical="center"/>
      <protection locked="0"/>
    </xf>
    <xf numFmtId="170" fontId="3" fillId="10" borderId="5" xfId="6" applyNumberFormat="1" applyFont="1" applyFill="1" applyBorder="1" applyAlignment="1" applyProtection="1">
      <alignment vertical="center"/>
      <protection locked="0"/>
    </xf>
    <xf numFmtId="170" fontId="8" fillId="8" borderId="3" xfId="6" applyNumberFormat="1" applyFont="1" applyFill="1" applyBorder="1" applyAlignment="1" applyProtection="1">
      <alignment horizontal="right" vertical="center"/>
    </xf>
    <xf numFmtId="49" fontId="6" fillId="0" borderId="0" xfId="1" applyNumberFormat="1" applyFont="1" applyFill="1" applyBorder="1" applyAlignment="1" applyProtection="1">
      <alignment horizontal="left" wrapText="1"/>
    </xf>
    <xf numFmtId="0" fontId="22" fillId="0" borderId="0" xfId="1" applyFont="1" applyFill="1" applyProtection="1"/>
    <xf numFmtId="41" fontId="18" fillId="4" borderId="7" xfId="1" applyNumberFormat="1" applyFont="1" applyFill="1" applyBorder="1" applyAlignment="1" applyProtection="1"/>
    <xf numFmtId="0" fontId="18" fillId="4" borderId="20" xfId="1" applyFont="1" applyFill="1" applyBorder="1" applyAlignment="1" applyProtection="1">
      <alignment wrapText="1"/>
    </xf>
    <xf numFmtId="41" fontId="18" fillId="4" borderId="7" xfId="1" applyNumberFormat="1" applyFont="1" applyFill="1" applyBorder="1" applyAlignment="1" applyProtection="1">
      <alignment wrapText="1"/>
    </xf>
    <xf numFmtId="0" fontId="3" fillId="4" borderId="20" xfId="1" applyFont="1" applyFill="1" applyBorder="1" applyAlignment="1" applyProtection="1"/>
    <xf numFmtId="0" fontId="11" fillId="4" borderId="20" xfId="1" applyFont="1" applyFill="1" applyBorder="1" applyAlignment="1" applyProtection="1"/>
    <xf numFmtId="0" fontId="11" fillId="4" borderId="20" xfId="1" applyFont="1" applyFill="1" applyBorder="1" applyAlignment="1" applyProtection="1">
      <alignment wrapText="1"/>
    </xf>
    <xf numFmtId="170" fontId="3" fillId="10" borderId="32" xfId="1" applyNumberFormat="1" applyFont="1" applyFill="1" applyBorder="1" applyAlignment="1" applyProtection="1">
      <alignment horizontal="right" vertical="center"/>
      <protection locked="0"/>
    </xf>
    <xf numFmtId="9" fontId="8" fillId="8" borderId="3" xfId="7" applyFont="1" applyFill="1" applyBorder="1" applyAlignment="1" applyProtection="1">
      <alignment horizontal="right" vertical="center"/>
      <protection locked="0"/>
    </xf>
    <xf numFmtId="0" fontId="18" fillId="0" borderId="0" xfId="1" applyFont="1" applyFill="1" applyBorder="1" applyAlignment="1" applyProtection="1">
      <alignment horizontal="center" vertical="top"/>
    </xf>
    <xf numFmtId="0" fontId="11" fillId="0" borderId="0" xfId="1" applyFont="1" applyBorder="1" applyAlignment="1" applyProtection="1">
      <alignment horizontal="left" vertical="center" wrapText="1"/>
    </xf>
    <xf numFmtId="49" fontId="21" fillId="9" borderId="0" xfId="1" applyNumberFormat="1" applyFont="1" applyFill="1" applyBorder="1" applyAlignment="1" applyProtection="1">
      <alignment horizontal="left" vertical="center"/>
      <protection locked="0"/>
    </xf>
    <xf numFmtId="0" fontId="18" fillId="9" borderId="0" xfId="1" applyNumberFormat="1" applyFont="1" applyFill="1" applyAlignment="1" applyProtection="1">
      <alignment horizontal="left" vertical="center"/>
      <protection locked="0"/>
    </xf>
    <xf numFmtId="0" fontId="21" fillId="12" borderId="0" xfId="1" applyFont="1" applyFill="1" applyBorder="1" applyAlignment="1" applyProtection="1">
      <alignment horizontal="left" vertical="center" wrapText="1"/>
      <protection locked="0"/>
    </xf>
    <xf numFmtId="0" fontId="18" fillId="9" borderId="0" xfId="1" applyFont="1" applyFill="1" applyBorder="1" applyAlignment="1" applyProtection="1">
      <alignment horizontal="left" vertical="center" wrapText="1"/>
      <protection locked="0"/>
    </xf>
    <xf numFmtId="0" fontId="21" fillId="9" borderId="0" xfId="1" applyFont="1" applyFill="1" applyBorder="1" applyAlignment="1" applyProtection="1">
      <alignment horizontal="left" vertical="center" wrapText="1"/>
      <protection locked="0"/>
    </xf>
    <xf numFmtId="0" fontId="22" fillId="0" borderId="0" xfId="1" applyFont="1" applyFill="1" applyAlignment="1" applyProtection="1">
      <alignment wrapText="1"/>
    </xf>
    <xf numFmtId="0" fontId="18" fillId="0" borderId="0" xfId="1" applyFont="1" applyAlignment="1" applyProtection="1">
      <alignment wrapText="1"/>
    </xf>
    <xf numFmtId="0" fontId="22" fillId="0" borderId="0" xfId="1" applyFont="1" applyFill="1" applyBorder="1" applyAlignment="1" applyProtection="1">
      <alignment horizontal="left" wrapText="1"/>
    </xf>
    <xf numFmtId="0" fontId="22" fillId="0" borderId="0" xfId="1" applyFont="1" applyAlignment="1" applyProtection="1">
      <alignment horizontal="center" vertical="center" wrapText="1"/>
    </xf>
    <xf numFmtId="0" fontId="22" fillId="0" borderId="0" xfId="1" applyFont="1" applyAlignment="1" applyProtection="1">
      <alignment vertical="top" wrapText="1"/>
    </xf>
    <xf numFmtId="0" fontId="18" fillId="0" borderId="0" xfId="1" applyFont="1" applyAlignment="1" applyProtection="1">
      <alignment vertical="top" wrapText="1"/>
    </xf>
    <xf numFmtId="0" fontId="18" fillId="0" borderId="0" xfId="1" applyFont="1" applyAlignment="1" applyProtection="1">
      <alignment horizontal="center" vertical="center" wrapText="1"/>
    </xf>
    <xf numFmtId="0" fontId="22" fillId="0" borderId="0" xfId="1" applyFont="1" applyFill="1" applyBorder="1" applyAlignment="1" applyProtection="1">
      <alignment horizontal="left" vertical="top" wrapText="1"/>
    </xf>
    <xf numFmtId="0" fontId="22" fillId="0" borderId="0" xfId="1" applyFont="1" applyAlignment="1" applyProtection="1">
      <alignment horizontal="left" vertical="center" wrapText="1"/>
    </xf>
    <xf numFmtId="49" fontId="21" fillId="9" borderId="0" xfId="1" applyNumberFormat="1" applyFont="1" applyFill="1" applyBorder="1" applyAlignment="1" applyProtection="1">
      <alignment horizontal="left" vertical="center" wrapText="1"/>
      <protection locked="0"/>
    </xf>
    <xf numFmtId="0" fontId="21" fillId="9" borderId="0" xfId="1" applyNumberFormat="1" applyFont="1" applyFill="1" applyBorder="1" applyAlignment="1" applyProtection="1">
      <alignment horizontal="left" vertical="center" wrapText="1"/>
      <protection locked="0"/>
    </xf>
    <xf numFmtId="0" fontId="8" fillId="3" borderId="0" xfId="1" applyFont="1" applyFill="1" applyBorder="1" applyAlignment="1" applyProtection="1">
      <alignment horizontal="center"/>
    </xf>
    <xf numFmtId="0" fontId="9" fillId="0" borderId="0" xfId="1" applyFont="1" applyAlignment="1" applyProtection="1">
      <alignment horizontal="left" vertical="top" wrapText="1"/>
    </xf>
    <xf numFmtId="49" fontId="9" fillId="0" borderId="0" xfId="1" applyNumberFormat="1" applyFont="1" applyFill="1" applyBorder="1" applyAlignment="1" applyProtection="1">
      <alignment horizontal="left"/>
    </xf>
    <xf numFmtId="0" fontId="6" fillId="0" borderId="0" xfId="1" applyFont="1" applyBorder="1" applyAlignment="1" applyProtection="1">
      <alignment wrapText="1"/>
    </xf>
    <xf numFmtId="0" fontId="6" fillId="0" borderId="0" xfId="1" applyFont="1" applyAlignment="1" applyProtection="1">
      <alignment wrapText="1"/>
    </xf>
    <xf numFmtId="49" fontId="6" fillId="10" borderId="0" xfId="1" applyNumberFormat="1" applyFont="1" applyFill="1" applyBorder="1" applyAlignment="1" applyProtection="1">
      <alignment horizontal="left" wrapText="1"/>
      <protection locked="0"/>
    </xf>
    <xf numFmtId="14" fontId="3" fillId="10" borderId="0" xfId="1" applyNumberFormat="1" applyFont="1" applyFill="1" applyBorder="1" applyAlignment="1" applyProtection="1">
      <alignment horizontal="left" vertical="center" wrapText="1"/>
      <protection locked="0"/>
    </xf>
    <xf numFmtId="0" fontId="6" fillId="0" borderId="0" xfId="1" applyFont="1" applyFill="1" applyBorder="1" applyAlignment="1" applyProtection="1">
      <alignment horizontal="center" wrapText="1"/>
    </xf>
    <xf numFmtId="0" fontId="8" fillId="3" borderId="0" xfId="1" applyFont="1" applyFill="1" applyBorder="1" applyAlignment="1" applyProtection="1">
      <alignment horizontal="left"/>
    </xf>
    <xf numFmtId="0" fontId="6" fillId="0" borderId="0" xfId="1" applyFont="1" applyAlignment="1" applyProtection="1">
      <alignment horizontal="center" wrapText="1"/>
    </xf>
    <xf numFmtId="0" fontId="3" fillId="0" borderId="0" xfId="1" applyFont="1" applyAlignment="1" applyProtection="1">
      <alignment horizontal="center"/>
    </xf>
    <xf numFmtId="0" fontId="8" fillId="0" borderId="10" xfId="1" applyFont="1" applyBorder="1" applyAlignment="1" applyProtection="1">
      <alignment horizontal="center" vertical="center"/>
    </xf>
    <xf numFmtId="0" fontId="6" fillId="0" borderId="46" xfId="1" applyFont="1" applyBorder="1" applyAlignment="1" applyProtection="1">
      <alignment horizontal="right" vertical="center" wrapText="1"/>
    </xf>
    <xf numFmtId="14" fontId="3" fillId="10" borderId="46" xfId="1" applyNumberFormat="1" applyFont="1" applyFill="1" applyBorder="1" applyAlignment="1" applyProtection="1">
      <alignment horizontal="center" vertical="center" wrapText="1"/>
      <protection locked="0"/>
    </xf>
    <xf numFmtId="0" fontId="6" fillId="0" borderId="0" xfId="1" applyFont="1" applyFill="1" applyBorder="1" applyAlignment="1" applyProtection="1">
      <alignment horizontal="left"/>
    </xf>
    <xf numFmtId="0" fontId="6" fillId="10" borderId="0" xfId="1" applyFont="1" applyFill="1" applyAlignment="1" applyProtection="1">
      <alignment horizontal="left" wrapText="1"/>
      <protection locked="0"/>
    </xf>
    <xf numFmtId="0" fontId="3" fillId="0" borderId="0" xfId="1" applyFont="1" applyFill="1" applyAlignment="1" applyProtection="1">
      <alignment horizontal="center"/>
    </xf>
    <xf numFmtId="0" fontId="8" fillId="0" borderId="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3" fillId="0" borderId="22" xfId="1" applyFont="1" applyFill="1" applyBorder="1" applyAlignment="1" applyProtection="1">
      <alignment horizontal="center" wrapText="1"/>
    </xf>
    <xf numFmtId="0" fontId="3" fillId="10" borderId="0" xfId="1" applyFont="1" applyFill="1" applyAlignment="1" applyProtection="1">
      <alignment horizontal="left" vertical="center" wrapText="1"/>
      <protection locked="0"/>
    </xf>
    <xf numFmtId="0" fontId="9" fillId="0" borderId="0" xfId="1" applyFont="1" applyFill="1" applyAlignment="1" applyProtection="1">
      <alignment horizontal="left" wrapText="1"/>
      <protection locked="0"/>
    </xf>
    <xf numFmtId="0" fontId="3" fillId="0" borderId="7" xfId="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6" fillId="11" borderId="0" xfId="1" applyFont="1" applyFill="1" applyBorder="1" applyAlignment="1" applyProtection="1">
      <alignment horizontal="left" wrapText="1"/>
      <protection locked="0"/>
    </xf>
    <xf numFmtId="0" fontId="6" fillId="11" borderId="0" xfId="1" applyFont="1" applyFill="1" applyBorder="1" applyAlignment="1" applyProtection="1">
      <alignment horizontal="left"/>
      <protection locked="0"/>
    </xf>
    <xf numFmtId="0" fontId="6" fillId="11" borderId="20" xfId="1" applyFont="1" applyFill="1" applyBorder="1" applyAlignment="1" applyProtection="1">
      <alignment horizontal="left"/>
      <protection locked="0"/>
    </xf>
    <xf numFmtId="0" fontId="8" fillId="3" borderId="0" xfId="1" applyFont="1" applyFill="1" applyBorder="1" applyAlignment="1" applyProtection="1">
      <alignment horizontal="center" vertical="top"/>
    </xf>
    <xf numFmtId="0" fontId="6" fillId="0" borderId="0" xfId="1" applyFont="1" applyBorder="1" applyAlignment="1" applyProtection="1">
      <alignment horizontal="right" vertical="center" wrapText="1"/>
    </xf>
    <xf numFmtId="0" fontId="6" fillId="0" borderId="0" xfId="1" applyFont="1" applyAlignment="1" applyProtection="1">
      <alignment horizontal="right" vertical="center" wrapText="1"/>
    </xf>
    <xf numFmtId="0" fontId="4" fillId="8" borderId="40" xfId="1" applyFont="1" applyFill="1" applyBorder="1" applyAlignment="1" applyProtection="1">
      <alignment horizontal="center" vertical="center" wrapText="1"/>
    </xf>
    <xf numFmtId="0" fontId="4" fillId="8" borderId="30" xfId="1" applyFont="1" applyFill="1" applyBorder="1" applyAlignment="1" applyProtection="1">
      <alignment horizontal="center" vertical="center" wrapText="1"/>
    </xf>
    <xf numFmtId="0" fontId="4" fillId="8" borderId="42" xfId="1" applyFont="1" applyFill="1" applyBorder="1" applyAlignment="1" applyProtection="1">
      <alignment horizontal="center" vertical="center" wrapText="1"/>
    </xf>
    <xf numFmtId="168" fontId="3" fillId="8" borderId="43" xfId="6" applyNumberFormat="1" applyFont="1" applyFill="1" applyBorder="1" applyAlignment="1" applyProtection="1">
      <alignment horizontal="center" vertical="center" wrapText="1"/>
    </xf>
    <xf numFmtId="168" fontId="3" fillId="8" borderId="44" xfId="6" applyNumberFormat="1" applyFont="1" applyFill="1" applyBorder="1" applyAlignment="1" applyProtection="1">
      <alignment horizontal="center" vertical="center" wrapText="1"/>
    </xf>
    <xf numFmtId="168" fontId="3" fillId="8" borderId="48" xfId="6" applyNumberFormat="1" applyFont="1" applyFill="1" applyBorder="1" applyAlignment="1" applyProtection="1">
      <alignment horizontal="center" vertical="center" wrapText="1"/>
    </xf>
    <xf numFmtId="0" fontId="4" fillId="5" borderId="0" xfId="1" applyFont="1" applyFill="1" applyBorder="1" applyAlignment="1" applyProtection="1">
      <alignment horizontal="right" vertical="center" wrapText="1"/>
    </xf>
    <xf numFmtId="0" fontId="3" fillId="10" borderId="0" xfId="1" applyNumberFormat="1" applyFont="1" applyFill="1" applyBorder="1" applyAlignment="1" applyProtection="1">
      <alignment horizontal="left" vertical="top" wrapText="1"/>
      <protection locked="0"/>
    </xf>
    <xf numFmtId="0" fontId="3" fillId="0" borderId="0" xfId="1" applyFont="1" applyAlignment="1" applyProtection="1">
      <alignment horizontal="left" vertical="top" wrapText="1"/>
    </xf>
    <xf numFmtId="0" fontId="5" fillId="0" borderId="0" xfId="1" applyFont="1" applyFill="1" applyBorder="1" applyAlignment="1" applyProtection="1">
      <alignment horizontal="center" wrapText="1"/>
    </xf>
    <xf numFmtId="0" fontId="3" fillId="10" borderId="0" xfId="1" applyNumberFormat="1" applyFont="1" applyFill="1" applyBorder="1" applyAlignment="1" applyProtection="1">
      <alignment horizontal="left" vertical="center" wrapText="1"/>
      <protection locked="0"/>
    </xf>
    <xf numFmtId="0" fontId="4" fillId="0" borderId="0" xfId="1" applyFont="1" applyFill="1" applyBorder="1" applyAlignment="1" applyProtection="1">
      <alignment horizontal="right" vertical="center"/>
    </xf>
    <xf numFmtId="9" fontId="3" fillId="10" borderId="0" xfId="1" applyNumberFormat="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wrapText="1"/>
    </xf>
    <xf numFmtId="0" fontId="13" fillId="3" borderId="0" xfId="1" applyFont="1" applyFill="1" applyBorder="1" applyAlignment="1" applyProtection="1">
      <alignment horizontal="center"/>
    </xf>
    <xf numFmtId="0" fontId="4" fillId="8" borderId="39" xfId="1" applyFont="1" applyFill="1" applyBorder="1" applyAlignment="1" applyProtection="1">
      <alignment horizontal="center" vertical="center" wrapText="1"/>
    </xf>
    <xf numFmtId="0" fontId="3" fillId="8" borderId="0" xfId="1" applyNumberFormat="1" applyFont="1" applyFill="1" applyBorder="1" applyAlignment="1" applyProtection="1">
      <alignment horizontal="left" vertical="center" wrapText="1"/>
    </xf>
    <xf numFmtId="0" fontId="3" fillId="0" borderId="0" xfId="1" applyFont="1" applyAlignment="1" applyProtection="1">
      <alignment horizontal="center" vertical="center"/>
    </xf>
    <xf numFmtId="0" fontId="4" fillId="0" borderId="20" xfId="1" applyFont="1" applyFill="1" applyBorder="1" applyAlignment="1" applyProtection="1">
      <alignment horizontal="right" vertical="center"/>
    </xf>
    <xf numFmtId="0" fontId="22" fillId="2" borderId="0" xfId="1" applyFont="1" applyFill="1" applyAlignment="1" applyProtection="1">
      <alignment horizontal="left" vertical="top" wrapText="1"/>
      <protection locked="0"/>
    </xf>
    <xf numFmtId="0" fontId="36" fillId="0" borderId="0" xfId="1" applyFont="1" applyAlignment="1" applyProtection="1">
      <alignment horizontal="center"/>
    </xf>
    <xf numFmtId="0" fontId="7" fillId="0" borderId="0" xfId="1" applyFont="1" applyFill="1" applyBorder="1" applyAlignment="1" applyProtection="1">
      <alignment horizontal="right" vertical="center"/>
    </xf>
    <xf numFmtId="0" fontId="4" fillId="0" borderId="0" xfId="1" applyFont="1" applyAlignment="1" applyProtection="1">
      <alignment horizontal="left" vertical="center"/>
    </xf>
    <xf numFmtId="0" fontId="3" fillId="0" borderId="15"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3" fillId="0" borderId="23" xfId="1" applyFont="1" applyFill="1" applyBorder="1" applyAlignment="1" applyProtection="1">
      <alignment horizontal="left" vertical="center"/>
    </xf>
    <xf numFmtId="0" fontId="3" fillId="0" borderId="1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20" xfId="1" applyFont="1" applyFill="1" applyBorder="1" applyAlignment="1" applyProtection="1">
      <alignment horizontal="left" vertical="center"/>
    </xf>
    <xf numFmtId="0" fontId="3" fillId="0" borderId="20" xfId="1" applyFont="1" applyBorder="1" applyAlignment="1" applyProtection="1">
      <alignment horizontal="center" vertical="center"/>
    </xf>
    <xf numFmtId="0" fontId="3" fillId="0" borderId="15" xfId="1" applyFont="1" applyBorder="1" applyAlignment="1" applyProtection="1">
      <alignment horizontal="left" vertical="center"/>
    </xf>
    <xf numFmtId="0" fontId="3" fillId="0" borderId="10" xfId="1" applyFont="1" applyBorder="1" applyAlignment="1" applyProtection="1">
      <alignment horizontal="left" vertical="center"/>
    </xf>
    <xf numFmtId="0" fontId="3" fillId="0" borderId="23" xfId="1" applyFont="1" applyBorder="1" applyAlignment="1" applyProtection="1">
      <alignment horizontal="left" vertical="center"/>
    </xf>
    <xf numFmtId="0" fontId="3" fillId="10" borderId="4" xfId="1" applyFont="1" applyFill="1" applyBorder="1" applyAlignment="1" applyProtection="1">
      <alignment horizontal="left" vertical="center"/>
      <protection locked="0"/>
    </xf>
    <xf numFmtId="0" fontId="3" fillId="10" borderId="6" xfId="1" applyFont="1" applyFill="1" applyBorder="1" applyAlignment="1" applyProtection="1">
      <alignment horizontal="left" vertical="center"/>
      <protection locked="0"/>
    </xf>
    <xf numFmtId="0" fontId="3" fillId="10" borderId="5" xfId="1" applyFont="1" applyFill="1" applyBorder="1" applyAlignment="1" applyProtection="1">
      <alignment horizontal="left" vertical="center"/>
      <protection locked="0"/>
    </xf>
    <xf numFmtId="0" fontId="4" fillId="0" borderId="27" xfId="1" applyFont="1" applyBorder="1" applyAlignment="1" applyProtection="1">
      <alignment horizontal="left" vertical="center"/>
    </xf>
    <xf numFmtId="0" fontId="4" fillId="0" borderId="28" xfId="1" applyFont="1" applyBorder="1" applyAlignment="1" applyProtection="1">
      <alignment horizontal="left" vertical="center"/>
    </xf>
    <xf numFmtId="0" fontId="4" fillId="0" borderId="34" xfId="1" applyFont="1" applyBorder="1" applyAlignment="1" applyProtection="1">
      <alignment horizontal="left" vertical="center"/>
    </xf>
    <xf numFmtId="0" fontId="3" fillId="0" borderId="35" xfId="1" applyFont="1" applyBorder="1" applyAlignment="1" applyProtection="1">
      <alignment horizontal="left" vertical="center"/>
    </xf>
    <xf numFmtId="0" fontId="4" fillId="0" borderId="29" xfId="1" applyFont="1" applyBorder="1" applyAlignment="1" applyProtection="1">
      <alignment horizontal="left" vertical="center"/>
    </xf>
    <xf numFmtId="0" fontId="3" fillId="10" borderId="13" xfId="1" applyFont="1" applyFill="1" applyBorder="1" applyAlignment="1" applyProtection="1">
      <alignment vertical="center"/>
      <protection locked="0"/>
    </xf>
    <xf numFmtId="0" fontId="3" fillId="10" borderId="12" xfId="1" applyFont="1" applyFill="1" applyBorder="1" applyAlignment="1" applyProtection="1">
      <alignment vertical="center"/>
      <protection locked="0"/>
    </xf>
    <xf numFmtId="0" fontId="3" fillId="10" borderId="11" xfId="1" applyFont="1" applyFill="1" applyBorder="1" applyAlignment="1" applyProtection="1">
      <alignment vertical="center"/>
      <protection locked="0"/>
    </xf>
    <xf numFmtId="0" fontId="3" fillId="10" borderId="4" xfId="1" applyFont="1" applyFill="1" applyBorder="1" applyAlignment="1" applyProtection="1">
      <alignment vertical="center"/>
      <protection locked="0"/>
    </xf>
    <xf numFmtId="0" fontId="3" fillId="10" borderId="6" xfId="1" applyFont="1" applyFill="1" applyBorder="1" applyAlignment="1" applyProtection="1">
      <alignment vertical="center"/>
      <protection locked="0"/>
    </xf>
    <xf numFmtId="0" fontId="3" fillId="10" borderId="5" xfId="1" applyFont="1" applyFill="1" applyBorder="1" applyAlignment="1" applyProtection="1">
      <alignment vertical="center"/>
      <protection locked="0"/>
    </xf>
    <xf numFmtId="49" fontId="9" fillId="0" borderId="0" xfId="1" applyNumberFormat="1" applyFont="1" applyFill="1" applyBorder="1" applyAlignment="1" applyProtection="1">
      <alignment horizontal="center"/>
    </xf>
    <xf numFmtId="0" fontId="3" fillId="10" borderId="4" xfId="1" applyFont="1" applyFill="1" applyBorder="1" applyAlignment="1" applyProtection="1">
      <alignment horizontal="left" vertical="center" wrapText="1"/>
      <protection locked="0"/>
    </xf>
    <xf numFmtId="0" fontId="3" fillId="10" borderId="5" xfId="1" applyFont="1" applyFill="1" applyBorder="1" applyAlignment="1" applyProtection="1">
      <alignment horizontal="left" vertical="center" wrapText="1"/>
      <protection locked="0"/>
    </xf>
    <xf numFmtId="0" fontId="3" fillId="10" borderId="3" xfId="1" applyFont="1" applyFill="1" applyBorder="1" applyAlignment="1" applyProtection="1">
      <alignment horizontal="left" vertical="center" wrapText="1"/>
      <protection locked="0"/>
    </xf>
    <xf numFmtId="0" fontId="3" fillId="10" borderId="13" xfId="1" applyFont="1" applyFill="1" applyBorder="1" applyAlignment="1" applyProtection="1">
      <alignment horizontal="left" vertical="center" wrapText="1"/>
      <protection locked="0"/>
    </xf>
    <xf numFmtId="0" fontId="3" fillId="10" borderId="11" xfId="1" applyFont="1" applyFill="1" applyBorder="1" applyAlignment="1" applyProtection="1">
      <alignment horizontal="left" vertical="center" wrapText="1"/>
      <protection locked="0"/>
    </xf>
    <xf numFmtId="0" fontId="3" fillId="10" borderId="13" xfId="1" applyFont="1" applyFill="1" applyBorder="1" applyAlignment="1" applyProtection="1">
      <alignment horizontal="left" vertical="center"/>
      <protection locked="0"/>
    </xf>
    <xf numFmtId="0" fontId="3" fillId="10" borderId="12" xfId="1" applyFont="1" applyFill="1" applyBorder="1" applyAlignment="1" applyProtection="1">
      <alignment horizontal="left" vertical="center"/>
      <protection locked="0"/>
    </xf>
    <xf numFmtId="0" fontId="3" fillId="10" borderId="11" xfId="1" applyFont="1" applyFill="1" applyBorder="1" applyAlignment="1" applyProtection="1">
      <alignment horizontal="left" vertical="center"/>
      <protection locked="0"/>
    </xf>
    <xf numFmtId="0" fontId="3" fillId="9" borderId="4" xfId="1" applyFont="1" applyFill="1" applyBorder="1" applyAlignment="1" applyProtection="1">
      <alignment horizontal="left" vertical="center" wrapText="1"/>
      <protection locked="0"/>
    </xf>
    <xf numFmtId="0" fontId="3" fillId="9" borderId="5" xfId="1" applyFont="1" applyFill="1" applyBorder="1" applyAlignment="1" applyProtection="1">
      <alignment horizontal="left" vertical="center" wrapText="1"/>
      <protection locked="0"/>
    </xf>
    <xf numFmtId="0" fontId="3" fillId="9" borderId="3" xfId="1" applyFont="1" applyFill="1" applyBorder="1" applyAlignment="1" applyProtection="1">
      <alignment horizontal="left" vertical="center" wrapText="1"/>
      <protection locked="0"/>
    </xf>
    <xf numFmtId="0" fontId="4" fillId="8" borderId="50" xfId="1" applyFont="1" applyFill="1" applyBorder="1" applyAlignment="1" applyProtection="1">
      <alignment horizontal="center" vertical="center" wrapText="1"/>
    </xf>
    <xf numFmtId="168" fontId="3" fillId="8" borderId="49" xfId="6" applyNumberFormat="1" applyFont="1" applyFill="1" applyBorder="1" applyAlignment="1" applyProtection="1">
      <alignment horizontal="center" vertical="center" wrapText="1"/>
    </xf>
    <xf numFmtId="168" fontId="3" fillId="8" borderId="47" xfId="6" applyNumberFormat="1" applyFont="1" applyFill="1" applyBorder="1" applyAlignment="1" applyProtection="1">
      <alignment horizontal="center" vertical="center" wrapText="1"/>
    </xf>
    <xf numFmtId="0" fontId="4" fillId="0" borderId="0" xfId="1" applyFont="1" applyAlignment="1" applyProtection="1">
      <alignment horizontal="left" vertical="center" wrapText="1"/>
    </xf>
    <xf numFmtId="0" fontId="3" fillId="0" borderId="7"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20" xfId="1" applyFont="1" applyBorder="1" applyAlignment="1" applyProtection="1">
      <alignment horizontal="left" vertical="center"/>
    </xf>
    <xf numFmtId="0" fontId="4" fillId="8" borderId="53" xfId="1" applyFont="1" applyFill="1" applyBorder="1" applyAlignment="1" applyProtection="1">
      <alignment horizontal="center" vertical="center" wrapText="1"/>
    </xf>
    <xf numFmtId="0" fontId="4" fillId="8" borderId="52" xfId="1" applyFont="1" applyFill="1" applyBorder="1" applyAlignment="1" applyProtection="1">
      <alignment horizontal="center" vertical="center" wrapText="1"/>
    </xf>
    <xf numFmtId="0" fontId="4" fillId="8" borderId="51" xfId="1" applyFont="1" applyFill="1" applyBorder="1" applyAlignment="1" applyProtection="1">
      <alignment horizontal="center" vertical="center" wrapText="1"/>
    </xf>
    <xf numFmtId="0" fontId="3" fillId="10" borderId="4" xfId="1" applyFont="1" applyFill="1" applyBorder="1" applyAlignment="1" applyProtection="1">
      <alignment horizontal="center" vertical="center"/>
      <protection locked="0"/>
    </xf>
    <xf numFmtId="0" fontId="3" fillId="10" borderId="6" xfId="1" applyFont="1" applyFill="1" applyBorder="1" applyAlignment="1" applyProtection="1">
      <alignment horizontal="center" vertical="center"/>
      <protection locked="0"/>
    </xf>
    <xf numFmtId="0" fontId="3" fillId="0" borderId="28" xfId="1" applyFont="1" applyFill="1" applyBorder="1" applyAlignment="1" applyProtection="1">
      <alignment horizontal="center" vertical="center"/>
    </xf>
    <xf numFmtId="0" fontId="3" fillId="0" borderId="29"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20" xfId="1" applyFont="1" applyFill="1" applyBorder="1" applyAlignment="1" applyProtection="1">
      <alignment horizontal="center" vertical="center"/>
    </xf>
    <xf numFmtId="170" fontId="3" fillId="8" borderId="2" xfId="12" applyNumberFormat="1" applyFont="1" applyFill="1" applyBorder="1" applyAlignment="1" applyProtection="1">
      <alignment horizontal="center" vertical="center"/>
    </xf>
    <xf numFmtId="170" fontId="3" fillId="8" borderId="8" xfId="12" applyNumberFormat="1" applyFont="1" applyFill="1" applyBorder="1" applyAlignment="1" applyProtection="1">
      <alignment horizontal="center" vertical="center"/>
    </xf>
    <xf numFmtId="0" fontId="8" fillId="3" borderId="10" xfId="1" applyFont="1" applyFill="1" applyBorder="1" applyAlignment="1" applyProtection="1">
      <alignment vertical="center"/>
    </xf>
    <xf numFmtId="0" fontId="3" fillId="0" borderId="4" xfId="1" applyFont="1" applyFill="1" applyBorder="1" applyAlignment="1" applyProtection="1">
      <alignment vertical="center"/>
    </xf>
    <xf numFmtId="0" fontId="3" fillId="0" borderId="6" xfId="1" applyFont="1" applyBorder="1" applyAlignment="1" applyProtection="1">
      <alignment vertical="center"/>
    </xf>
    <xf numFmtId="0" fontId="3" fillId="0" borderId="5" xfId="1" applyFont="1" applyBorder="1" applyAlignment="1" applyProtection="1">
      <alignment vertical="center"/>
    </xf>
    <xf numFmtId="0" fontId="3" fillId="10" borderId="4" xfId="1" applyFont="1" applyFill="1" applyBorder="1" applyAlignment="1" applyProtection="1">
      <alignment vertical="top" wrapText="1"/>
      <protection locked="0"/>
    </xf>
    <xf numFmtId="0" fontId="3" fillId="10" borderId="6" xfId="1" applyFont="1" applyFill="1" applyBorder="1" applyAlignment="1" applyProtection="1">
      <alignment vertical="top" wrapText="1"/>
      <protection locked="0"/>
    </xf>
    <xf numFmtId="0" fontId="3" fillId="10" borderId="5" xfId="1" applyFont="1" applyFill="1" applyBorder="1" applyAlignment="1" applyProtection="1">
      <alignment vertical="top" wrapText="1"/>
      <protection locked="0"/>
    </xf>
    <xf numFmtId="0" fontId="3" fillId="10" borderId="4" xfId="1" applyFont="1" applyFill="1" applyBorder="1" applyAlignment="1" applyProtection="1">
      <alignment horizontal="center" vertical="top" wrapText="1"/>
      <protection locked="0"/>
    </xf>
    <xf numFmtId="0" fontId="3" fillId="10" borderId="6" xfId="1" applyFont="1" applyFill="1" applyBorder="1" applyAlignment="1" applyProtection="1">
      <alignment horizontal="center" vertical="top" wrapText="1"/>
      <protection locked="0"/>
    </xf>
    <xf numFmtId="0" fontId="3" fillId="10" borderId="5" xfId="1" applyFont="1" applyFill="1" applyBorder="1" applyAlignment="1" applyProtection="1">
      <alignment horizontal="center" vertical="top" wrapText="1"/>
      <protection locked="0"/>
    </xf>
    <xf numFmtId="0" fontId="3" fillId="0" borderId="15" xfId="1" applyFont="1" applyBorder="1" applyAlignment="1" applyProtection="1">
      <alignment horizontal="left" vertical="center" wrapText="1"/>
    </xf>
    <xf numFmtId="0" fontId="3" fillId="0" borderId="23" xfId="1" applyFont="1" applyBorder="1" applyAlignment="1" applyProtection="1">
      <alignment horizontal="left" vertical="center" wrapText="1"/>
    </xf>
    <xf numFmtId="0" fontId="3" fillId="10" borderId="17" xfId="1" applyFont="1" applyFill="1" applyBorder="1" applyAlignment="1" applyProtection="1">
      <alignment vertical="top" wrapText="1"/>
      <protection locked="0"/>
    </xf>
    <xf numFmtId="0" fontId="3" fillId="10" borderId="46" xfId="1" applyFont="1" applyFill="1" applyBorder="1" applyAlignment="1" applyProtection="1">
      <alignment vertical="top" wrapText="1"/>
      <protection locked="0"/>
    </xf>
    <xf numFmtId="0" fontId="3" fillId="10" borderId="16" xfId="1" applyFont="1" applyFill="1" applyBorder="1" applyAlignment="1" applyProtection="1">
      <alignment vertical="top" wrapText="1"/>
      <protection locked="0"/>
    </xf>
    <xf numFmtId="0" fontId="3" fillId="0" borderId="6" xfId="1" applyFont="1" applyFill="1" applyBorder="1" applyAlignment="1" applyProtection="1">
      <alignment vertical="center"/>
    </xf>
    <xf numFmtId="0" fontId="3" fillId="0" borderId="5" xfId="1" applyFont="1" applyFill="1" applyBorder="1" applyAlignment="1" applyProtection="1">
      <alignment vertical="center"/>
    </xf>
  </cellXfs>
  <cellStyles count="13">
    <cellStyle name="Euro" xfId="2"/>
    <cellStyle name="Euro 2" xfId="9"/>
    <cellStyle name="Milliers" xfId="12" builtinId="3"/>
    <cellStyle name="Monétaire" xfId="6" builtinId="4"/>
    <cellStyle name="Normal" xfId="0" builtinId="0"/>
    <cellStyle name="Normal 2" xfId="1"/>
    <cellStyle name="Normal 2 2" xfId="8"/>
    <cellStyle name="Normal 3" xfId="5"/>
    <cellStyle name="Normal 3 2" xfId="11"/>
    <cellStyle name="Normal_Feuil1" xfId="4"/>
    <cellStyle name="Pourcentage" xfId="7" builtinId="5"/>
    <cellStyle name="Pourcentage 2" xfId="3"/>
    <cellStyle name="Pourcentage 2 2" xfId="10"/>
  </cellStyles>
  <dxfs count="20">
    <dxf>
      <fill>
        <patternFill>
          <bgColor theme="7" tint="0.59996337778862885"/>
        </patternFill>
      </fill>
    </dxf>
    <dxf>
      <fill>
        <patternFill>
          <bgColor theme="7" tint="0.59996337778862885"/>
        </patternFill>
      </fill>
    </dxf>
    <dxf>
      <fill>
        <patternFill>
          <bgColor rgb="FFDEC8EE"/>
        </patternFill>
      </fill>
    </dxf>
    <dxf>
      <fill>
        <patternFill>
          <bgColor rgb="FFFF7D7D"/>
        </patternFill>
      </fill>
    </dxf>
    <dxf>
      <fill>
        <patternFill>
          <bgColor rgb="FFFF7C80"/>
        </patternFill>
      </fill>
    </dxf>
    <dxf>
      <fill>
        <patternFill>
          <bgColor rgb="FFDEC8EE"/>
        </patternFill>
      </fill>
    </dxf>
    <dxf>
      <fill>
        <patternFill>
          <bgColor rgb="FFDEC8EE"/>
        </patternFill>
      </fill>
    </dxf>
    <dxf>
      <fill>
        <patternFill>
          <bgColor rgb="FFFF7D7D"/>
        </patternFill>
      </fill>
    </dxf>
    <dxf>
      <fill>
        <patternFill>
          <bgColor rgb="FFFF7C80"/>
        </patternFill>
      </fill>
    </dxf>
    <dxf>
      <fill>
        <patternFill>
          <bgColor theme="7" tint="0.59996337778862885"/>
        </patternFill>
      </fill>
    </dxf>
    <dxf>
      <fill>
        <patternFill>
          <bgColor theme="7" tint="0.59996337778862885"/>
        </patternFill>
      </fill>
    </dxf>
    <dxf>
      <fill>
        <patternFill>
          <bgColor rgb="FFDEC8EE"/>
        </patternFill>
      </fill>
    </dxf>
    <dxf>
      <fill>
        <patternFill>
          <bgColor rgb="FFA2E3E8"/>
        </patternFill>
      </fill>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protection locked="0" hidden="0"/>
    </dxf>
  </dxfs>
  <tableStyles count="0" defaultTableStyle="TableStyleMedium2" defaultPivotStyle="PivotStyleLight16"/>
  <colors>
    <mruColors>
      <color rgb="FFA2E3E8"/>
      <color rgb="FF56CDD5"/>
      <color rgb="FFDEC8EE"/>
      <color rgb="FFFF9393"/>
      <color rgb="FFFF7D7D"/>
      <color rgb="FFFF7979"/>
      <color rgb="FF56D1D5"/>
      <color rgb="FF56DAD5"/>
      <color rgb="FF66FF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344018</xdr:colOff>
      <xdr:row>1</xdr:row>
      <xdr:rowOff>210110</xdr:rowOff>
    </xdr:from>
    <xdr:to>
      <xdr:col>7</xdr:col>
      <xdr:colOff>600743</xdr:colOff>
      <xdr:row>5</xdr:row>
      <xdr:rowOff>244610</xdr:rowOff>
    </xdr:to>
    <xdr:grpSp>
      <xdr:nvGrpSpPr>
        <xdr:cNvPr id="2" name="Groupe 1"/>
        <xdr:cNvGrpSpPr>
          <a:grpSpLocks/>
        </xdr:cNvGrpSpPr>
      </xdr:nvGrpSpPr>
      <xdr:grpSpPr>
        <a:xfrm>
          <a:off x="2394694" y="411816"/>
          <a:ext cx="3607284" cy="1379206"/>
          <a:chOff x="3045575" y="0"/>
          <a:chExt cx="3749873" cy="1253086"/>
        </a:xfrm>
      </xdr:grpSpPr>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5575" y="0"/>
            <a:ext cx="2512191" cy="1253086"/>
          </a:xfrm>
          <a:prstGeom prst="rect">
            <a:avLst/>
          </a:prstGeom>
          <a:noFill/>
          <a:ln>
            <a:noFill/>
          </a:ln>
        </xdr:spPr>
      </xdr:pic>
      <xdr:pic>
        <xdr:nvPicPr>
          <xdr:cNvPr id="4" name="Image 3" descr="http://www.agence-nationale-recherche.fr/fileadmin/user_upload/images/vignettes_information/Label-IA-mini.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847694" y="173199"/>
            <a:ext cx="947754" cy="882872"/>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764155</xdr:colOff>
      <xdr:row>1</xdr:row>
      <xdr:rowOff>134470</xdr:rowOff>
    </xdr:from>
    <xdr:to>
      <xdr:col>7</xdr:col>
      <xdr:colOff>318831</xdr:colOff>
      <xdr:row>5</xdr:row>
      <xdr:rowOff>156882</xdr:rowOff>
    </xdr:to>
    <xdr:grpSp>
      <xdr:nvGrpSpPr>
        <xdr:cNvPr id="5" name="Groupe 4"/>
        <xdr:cNvGrpSpPr>
          <a:grpSpLocks/>
        </xdr:cNvGrpSpPr>
      </xdr:nvGrpSpPr>
      <xdr:grpSpPr>
        <a:xfrm>
          <a:off x="2814831" y="336176"/>
          <a:ext cx="3600000" cy="1367118"/>
          <a:chOff x="3045575" y="0"/>
          <a:chExt cx="3749873" cy="1253086"/>
        </a:xfrm>
      </xdr:grpSpPr>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5575" y="0"/>
            <a:ext cx="2512191" cy="1253086"/>
          </a:xfrm>
          <a:prstGeom prst="rect">
            <a:avLst/>
          </a:prstGeom>
          <a:noFill/>
          <a:ln>
            <a:noFill/>
          </a:ln>
        </xdr:spPr>
      </xdr:pic>
      <xdr:pic>
        <xdr:nvPicPr>
          <xdr:cNvPr id="7" name="Image 6" descr="http://www.agence-nationale-recherche.fr/fileadmin/user_upload/images/vignettes_information/Label-IA-mini.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847694" y="173199"/>
            <a:ext cx="947754" cy="882872"/>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876214</xdr:colOff>
      <xdr:row>1</xdr:row>
      <xdr:rowOff>67235</xdr:rowOff>
    </xdr:from>
    <xdr:to>
      <xdr:col>7</xdr:col>
      <xdr:colOff>363655</xdr:colOff>
      <xdr:row>5</xdr:row>
      <xdr:rowOff>90529</xdr:rowOff>
    </xdr:to>
    <xdr:grpSp>
      <xdr:nvGrpSpPr>
        <xdr:cNvPr id="6" name="Groupe 5"/>
        <xdr:cNvGrpSpPr>
          <a:grpSpLocks/>
        </xdr:cNvGrpSpPr>
      </xdr:nvGrpSpPr>
      <xdr:grpSpPr>
        <a:xfrm>
          <a:off x="2926890" y="268941"/>
          <a:ext cx="3600000" cy="1368000"/>
          <a:chOff x="3045575" y="0"/>
          <a:chExt cx="3749873" cy="1253086"/>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5575" y="0"/>
            <a:ext cx="2512191" cy="1253086"/>
          </a:xfrm>
          <a:prstGeom prst="rect">
            <a:avLst/>
          </a:prstGeom>
          <a:noFill/>
          <a:ln>
            <a:noFill/>
          </a:ln>
        </xdr:spPr>
      </xdr:pic>
      <xdr:pic>
        <xdr:nvPicPr>
          <xdr:cNvPr id="8" name="Image 7" descr="http://www.agence-nationale-recherche.fr/fileadmin/user_upload/images/vignettes_information/Label-IA-mini.jpg"/>
          <xdr:cNvPicPr preferRelativeResize="0">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847694" y="173199"/>
            <a:ext cx="947754" cy="882872"/>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6</xdr:row>
      <xdr:rowOff>152400</xdr:rowOff>
    </xdr:from>
    <xdr:to>
      <xdr:col>16</xdr:col>
      <xdr:colOff>581025</xdr:colOff>
      <xdr:row>31</xdr:row>
      <xdr:rowOff>66675</xdr:rowOff>
    </xdr:to>
    <xdr:grpSp>
      <xdr:nvGrpSpPr>
        <xdr:cNvPr id="9" name="Groupe 8"/>
        <xdr:cNvGrpSpPr/>
      </xdr:nvGrpSpPr>
      <xdr:grpSpPr>
        <a:xfrm>
          <a:off x="234696" y="1254252"/>
          <a:ext cx="13484352" cy="4526280"/>
          <a:chOff x="3695700" y="1752600"/>
          <a:chExt cx="12553950" cy="4676775"/>
        </a:xfrm>
      </xdr:grpSpPr>
      <xdr:pic>
        <xdr:nvPicPr>
          <xdr:cNvPr id="8" name="Image 7"/>
          <xdr:cNvPicPr>
            <a:picLocks noChangeAspect="1"/>
          </xdr:cNvPicPr>
        </xdr:nvPicPr>
        <xdr:blipFill rotWithShape="1">
          <a:blip xmlns:r="http://schemas.openxmlformats.org/officeDocument/2006/relationships" r:embed="rId1"/>
          <a:srcRect l="-52" t="47599" r="31397" b="6933"/>
          <a:stretch/>
        </xdr:blipFill>
        <xdr:spPr>
          <a:xfrm>
            <a:off x="3695700" y="1752600"/>
            <a:ext cx="12553950" cy="4676775"/>
          </a:xfrm>
          <a:prstGeom prst="rect">
            <a:avLst/>
          </a:prstGeom>
          <a:ln w="228600" cap="sq" cmpd="thickThin">
            <a:solidFill>
              <a:srgbClr val="A2E3E8"/>
            </a:solidFill>
            <a:prstDash val="solid"/>
            <a:miter lim="800000"/>
          </a:ln>
          <a:effectLst>
            <a:innerShdw blurRad="76200">
              <a:srgbClr val="000000"/>
            </a:innerShdw>
          </a:effectLst>
        </xdr:spPr>
      </xdr:pic>
      <xdr:sp macro="" textlink="">
        <xdr:nvSpPr>
          <xdr:cNvPr id="7" name="Flèche droite 6"/>
          <xdr:cNvSpPr/>
        </xdr:nvSpPr>
        <xdr:spPr>
          <a:xfrm>
            <a:off x="3838575" y="2752724"/>
            <a:ext cx="257176" cy="180975"/>
          </a:xfrm>
          <a:prstGeom prst="rightArrow">
            <a:avLst/>
          </a:prstGeom>
          <a:ln w="19050">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wsDr>
</file>

<file path=xl/tables/table1.xml><?xml version="1.0" encoding="utf-8"?>
<table xmlns="http://schemas.openxmlformats.org/spreadsheetml/2006/main" id="1" name="Tableau1" displayName="Tableau1" ref="J22:N23" totalsRowShown="0" headerRowDxfId="19" dataDxfId="18">
  <autoFilter ref="J22:N23"/>
  <tableColumns count="5">
    <tableColumn id="1" name="Colonne1" dataDxfId="17"/>
    <tableColumn id="2" name="Colonne2" dataDxfId="16"/>
    <tableColumn id="3" name="Colonne3" dataDxfId="15"/>
    <tableColumn id="4" name="Colonne4" dataDxfId="14"/>
    <tableColumn id="5" name="Colonne5" dataDxfId="13"/>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206"/>
  <sheetViews>
    <sheetView topLeftCell="A28" zoomScale="85" zoomScaleNormal="85" workbookViewId="0">
      <selection activeCell="J29" sqref="J29"/>
    </sheetView>
  </sheetViews>
  <sheetFormatPr baseColWidth="10" defaultRowHeight="16.5" x14ac:dyDescent="0.3"/>
  <cols>
    <col min="1" max="1" width="12.42578125" style="120" customWidth="1"/>
    <col min="2" max="2" width="18" style="120" customWidth="1"/>
    <col min="3" max="3" width="11.42578125" style="120" customWidth="1"/>
    <col min="4" max="4" width="49.85546875" style="120" customWidth="1"/>
    <col min="5" max="5" width="23.42578125" style="120" customWidth="1"/>
    <col min="6" max="6" width="14.7109375" style="120" customWidth="1"/>
    <col min="7" max="7" width="11.42578125" style="120" customWidth="1"/>
    <col min="8" max="8" width="19.42578125" style="120" customWidth="1"/>
    <col min="10" max="10" width="169.7109375" customWidth="1"/>
    <col min="11" max="14" width="11.5703125" customWidth="1"/>
    <col min="18" max="18" width="7.7109375" customWidth="1"/>
  </cols>
  <sheetData>
    <row r="1" spans="1:10" ht="15.75" x14ac:dyDescent="0.3">
      <c r="A1" s="2"/>
      <c r="B1" s="2" t="s">
        <v>89</v>
      </c>
      <c r="C1" s="2" t="s">
        <v>90</v>
      </c>
      <c r="D1" s="2" t="s">
        <v>91</v>
      </c>
      <c r="E1" s="3" t="s">
        <v>92</v>
      </c>
      <c r="F1" s="3" t="s">
        <v>93</v>
      </c>
      <c r="G1" s="2"/>
      <c r="H1" s="4"/>
    </row>
    <row r="2" spans="1:10" ht="15.75" x14ac:dyDescent="0.3">
      <c r="A2" s="1" t="s">
        <v>95</v>
      </c>
      <c r="B2" s="1" t="s">
        <v>96</v>
      </c>
      <c r="C2" s="1" t="s">
        <v>97</v>
      </c>
      <c r="D2" s="6" t="s">
        <v>98</v>
      </c>
      <c r="E2" s="190">
        <v>2</v>
      </c>
      <c r="F2" s="1"/>
      <c r="G2" s="7"/>
      <c r="H2" s="8"/>
    </row>
    <row r="3" spans="1:10" x14ac:dyDescent="0.3">
      <c r="A3" s="1" t="s">
        <v>88</v>
      </c>
      <c r="B3" s="1" t="s">
        <v>87</v>
      </c>
      <c r="C3" s="1" t="s">
        <v>86</v>
      </c>
      <c r="D3" s="6" t="s">
        <v>85</v>
      </c>
      <c r="E3" s="190"/>
      <c r="F3" s="1"/>
      <c r="G3" s="7"/>
      <c r="H3" s="8"/>
      <c r="J3" s="179" t="s">
        <v>125</v>
      </c>
    </row>
    <row r="4" spans="1:10" x14ac:dyDescent="0.3">
      <c r="A4" s="1"/>
      <c r="B4" s="1"/>
      <c r="C4" s="1" t="s">
        <v>83</v>
      </c>
      <c r="D4" s="6" t="s">
        <v>82</v>
      </c>
      <c r="E4" s="11" t="s">
        <v>81</v>
      </c>
      <c r="F4" s="12" t="s">
        <v>80</v>
      </c>
      <c r="G4" s="7"/>
      <c r="H4" s="1"/>
      <c r="J4" s="179" t="s">
        <v>126</v>
      </c>
    </row>
    <row r="5" spans="1:10" ht="15.75" x14ac:dyDescent="0.3">
      <c r="A5" s="1"/>
      <c r="B5" s="1"/>
      <c r="C5" s="1" t="s">
        <v>78</v>
      </c>
      <c r="D5" s="14" t="s">
        <v>77</v>
      </c>
      <c r="E5" s="17" t="s">
        <v>76</v>
      </c>
      <c r="F5" s="18">
        <v>0.04</v>
      </c>
      <c r="G5" s="7"/>
      <c r="H5" s="8"/>
      <c r="J5" t="s">
        <v>127</v>
      </c>
    </row>
    <row r="6" spans="1:10" ht="15.75" x14ac:dyDescent="0.3">
      <c r="A6" s="1"/>
      <c r="B6" s="1"/>
      <c r="C6" s="1" t="s">
        <v>74</v>
      </c>
      <c r="D6" s="14" t="s">
        <v>73</v>
      </c>
      <c r="E6" s="22" t="s">
        <v>72</v>
      </c>
      <c r="F6" s="16">
        <v>0.2</v>
      </c>
      <c r="G6" s="7"/>
      <c r="H6" s="8"/>
      <c r="J6" t="s">
        <v>124</v>
      </c>
    </row>
    <row r="7" spans="1:10" ht="15.75" x14ac:dyDescent="0.3">
      <c r="A7" s="1"/>
      <c r="B7" s="1"/>
      <c r="C7" s="1" t="s">
        <v>100</v>
      </c>
      <c r="D7" s="14" t="s">
        <v>101</v>
      </c>
      <c r="E7" s="15"/>
      <c r="F7" s="16">
        <v>0.4</v>
      </c>
      <c r="G7" s="7"/>
      <c r="H7" s="8"/>
      <c r="J7" t="s">
        <v>118</v>
      </c>
    </row>
    <row r="8" spans="1:10" x14ac:dyDescent="0.3">
      <c r="A8" s="1"/>
      <c r="B8" s="10"/>
      <c r="C8" s="1" t="s">
        <v>70</v>
      </c>
      <c r="D8" s="14" t="s">
        <v>69</v>
      </c>
      <c r="E8" s="28"/>
      <c r="F8" s="16">
        <v>7.0000000000000007E-2</v>
      </c>
      <c r="G8" s="7"/>
      <c r="H8" s="8"/>
      <c r="J8" t="s">
        <v>119</v>
      </c>
    </row>
    <row r="9" spans="1:10" x14ac:dyDescent="0.3">
      <c r="A9" s="1"/>
      <c r="B9" s="10"/>
      <c r="C9" s="1" t="s">
        <v>67</v>
      </c>
      <c r="D9" s="30"/>
      <c r="E9" s="31" t="s">
        <v>66</v>
      </c>
      <c r="F9" s="32">
        <v>0</v>
      </c>
      <c r="G9" s="7"/>
      <c r="H9" s="8"/>
      <c r="J9" t="s">
        <v>120</v>
      </c>
    </row>
    <row r="10" spans="1:10" ht="15.75" x14ac:dyDescent="0.3">
      <c r="A10" s="1"/>
      <c r="B10" s="1"/>
      <c r="C10" s="33" t="s">
        <v>64</v>
      </c>
      <c r="D10" s="34"/>
      <c r="E10" s="35"/>
      <c r="F10" s="32">
        <v>0</v>
      </c>
      <c r="G10" s="7"/>
      <c r="H10" s="4"/>
      <c r="J10" t="s">
        <v>121</v>
      </c>
    </row>
    <row r="11" spans="1:10" ht="15.75" x14ac:dyDescent="0.3">
      <c r="A11" s="1"/>
      <c r="B11" s="1"/>
      <c r="C11" s="1"/>
      <c r="D11" s="34"/>
      <c r="E11" s="1"/>
      <c r="F11" s="1"/>
      <c r="G11" s="7"/>
      <c r="H11" s="8"/>
      <c r="J11" t="s">
        <v>123</v>
      </c>
    </row>
    <row r="12" spans="1:10" ht="15.75" x14ac:dyDescent="0.3">
      <c r="A12" s="185" t="s">
        <v>129</v>
      </c>
      <c r="B12" s="1"/>
      <c r="C12" s="1"/>
      <c r="D12" s="34"/>
      <c r="E12" s="1"/>
      <c r="F12" s="1"/>
      <c r="G12" s="7"/>
      <c r="H12" s="8"/>
      <c r="J12" t="s">
        <v>122</v>
      </c>
    </row>
    <row r="13" spans="1:10" ht="15.75" x14ac:dyDescent="0.3">
      <c r="A13" s="186">
        <v>235000</v>
      </c>
      <c r="B13" s="24"/>
      <c r="C13" s="24"/>
      <c r="D13" s="34"/>
      <c r="E13" s="24"/>
      <c r="F13" s="24"/>
      <c r="G13" s="7"/>
      <c r="H13" s="4"/>
    </row>
    <row r="14" spans="1:10" ht="15.75" x14ac:dyDescent="0.3">
      <c r="A14" s="187">
        <v>30000</v>
      </c>
      <c r="B14" s="24"/>
      <c r="C14" s="24"/>
      <c r="D14" s="34"/>
      <c r="E14" s="24"/>
      <c r="F14" s="24"/>
      <c r="G14" s="42"/>
      <c r="H14" s="4"/>
    </row>
    <row r="15" spans="1:10" ht="15.75" x14ac:dyDescent="0.3">
      <c r="A15" s="1"/>
      <c r="B15" s="24"/>
      <c r="C15" s="24"/>
      <c r="D15" s="1"/>
      <c r="E15" s="24"/>
      <c r="F15" s="24"/>
      <c r="G15" s="7"/>
      <c r="H15" s="24"/>
    </row>
    <row r="16" spans="1:10" ht="15.75" x14ac:dyDescent="0.3">
      <c r="A16" s="1"/>
      <c r="B16" s="1"/>
      <c r="C16" s="1"/>
      <c r="D16" s="43" t="s">
        <v>55</v>
      </c>
      <c r="E16" s="43" t="s">
        <v>54</v>
      </c>
      <c r="F16" s="1"/>
      <c r="G16" s="7"/>
      <c r="H16" s="24"/>
    </row>
    <row r="17" spans="1:18" ht="15.75" x14ac:dyDescent="0.3">
      <c r="A17" s="9"/>
      <c r="B17" s="1"/>
      <c r="C17" s="1"/>
      <c r="D17" s="43" t="s">
        <v>53</v>
      </c>
      <c r="E17" s="43" t="s">
        <v>52</v>
      </c>
      <c r="F17" s="1"/>
      <c r="G17" s="7"/>
      <c r="H17" s="24"/>
    </row>
    <row r="18" spans="1:18" ht="15.75" x14ac:dyDescent="0.3">
      <c r="A18" s="9"/>
      <c r="B18" s="24"/>
      <c r="C18" s="24"/>
      <c r="D18" s="43" t="s">
        <v>103</v>
      </c>
      <c r="E18" s="43" t="s">
        <v>50</v>
      </c>
      <c r="F18" s="24"/>
      <c r="G18" s="7"/>
      <c r="H18" s="4"/>
      <c r="J18" s="191"/>
      <c r="K18" s="192"/>
    </row>
    <row r="19" spans="1:18" ht="135.75" x14ac:dyDescent="0.3">
      <c r="A19" s="40"/>
      <c r="B19" s="40"/>
      <c r="C19" s="40"/>
      <c r="D19" s="43" t="s">
        <v>51</v>
      </c>
      <c r="E19" s="43" t="s">
        <v>48</v>
      </c>
      <c r="F19" s="40"/>
      <c r="G19" s="7"/>
      <c r="H19" s="44"/>
      <c r="J19" s="183"/>
      <c r="K19" s="184" t="s">
        <v>128</v>
      </c>
    </row>
    <row r="20" spans="1:18" ht="54" x14ac:dyDescent="0.3">
      <c r="A20" s="199" t="s">
        <v>155</v>
      </c>
      <c r="B20" s="1"/>
      <c r="C20" s="1"/>
      <c r="D20" s="43" t="s">
        <v>49</v>
      </c>
      <c r="E20" s="43" t="s">
        <v>46</v>
      </c>
      <c r="F20" s="1"/>
      <c r="G20" s="7"/>
      <c r="H20" s="4"/>
      <c r="K20">
        <v>30000</v>
      </c>
    </row>
    <row r="21" spans="1:18" ht="75" x14ac:dyDescent="0.3">
      <c r="A21" s="201" t="s">
        <v>156</v>
      </c>
      <c r="B21" s="1"/>
      <c r="C21" s="1"/>
      <c r="D21" s="43" t="s">
        <v>47</v>
      </c>
      <c r="E21" s="43" t="s">
        <v>20</v>
      </c>
      <c r="F21" s="1"/>
      <c r="G21" s="7"/>
      <c r="H21" s="4"/>
    </row>
    <row r="22" spans="1:18" s="153" customFormat="1" ht="205.5" customHeight="1" x14ac:dyDescent="0.3">
      <c r="A22" s="201" t="s">
        <v>157</v>
      </c>
      <c r="B22" s="150"/>
      <c r="C22" s="136"/>
      <c r="D22" s="43" t="s">
        <v>45</v>
      </c>
      <c r="E22" s="151" t="s">
        <v>20</v>
      </c>
      <c r="F22" s="136"/>
      <c r="G22" s="111"/>
      <c r="H22" s="152"/>
      <c r="J22" s="153" t="s">
        <v>130</v>
      </c>
      <c r="K22" s="153" t="s">
        <v>108</v>
      </c>
      <c r="L22" s="154" t="s">
        <v>109</v>
      </c>
      <c r="M22" s="154" t="s">
        <v>110</v>
      </c>
      <c r="N22" s="154" t="s">
        <v>111</v>
      </c>
      <c r="O22" s="155"/>
      <c r="P22" s="155"/>
      <c r="Q22" s="155"/>
      <c r="R22" s="155"/>
    </row>
    <row r="23" spans="1:18" ht="84" x14ac:dyDescent="0.3">
      <c r="A23" s="200" t="s">
        <v>158</v>
      </c>
      <c r="B23" s="190"/>
      <c r="C23" s="5"/>
      <c r="D23" s="43" t="s">
        <v>44</v>
      </c>
      <c r="E23" s="43" t="s">
        <v>20</v>
      </c>
      <c r="F23" s="5"/>
      <c r="G23" s="7"/>
      <c r="H23" s="8"/>
      <c r="J23" s="149"/>
      <c r="K23" s="149"/>
      <c r="L23" s="149"/>
      <c r="M23" s="149"/>
      <c r="N23" s="149"/>
    </row>
    <row r="24" spans="1:18" ht="60" x14ac:dyDescent="0.3">
      <c r="A24" s="202" t="s">
        <v>159</v>
      </c>
      <c r="B24" s="190"/>
      <c r="C24" s="9"/>
      <c r="D24" s="43" t="s">
        <v>104</v>
      </c>
      <c r="E24" s="43" t="s">
        <v>20</v>
      </c>
      <c r="F24" s="9"/>
      <c r="G24" s="7"/>
      <c r="H24" s="4"/>
    </row>
    <row r="25" spans="1:18" ht="15.75" x14ac:dyDescent="0.3">
      <c r="A25" s="198" t="s">
        <v>160</v>
      </c>
      <c r="B25" s="190"/>
      <c r="C25" s="9"/>
      <c r="D25" s="43" t="s">
        <v>43</v>
      </c>
      <c r="E25" s="43" t="s">
        <v>41</v>
      </c>
      <c r="F25" s="9"/>
      <c r="G25" s="7"/>
      <c r="H25" s="4"/>
    </row>
    <row r="26" spans="1:18" ht="15.75" x14ac:dyDescent="0.3">
      <c r="A26" s="1"/>
      <c r="B26" s="24"/>
      <c r="C26" s="24"/>
      <c r="D26" s="43" t="s">
        <v>42</v>
      </c>
      <c r="E26" s="43" t="s">
        <v>39</v>
      </c>
      <c r="F26" s="9"/>
      <c r="G26" s="7"/>
      <c r="H26" s="4"/>
    </row>
    <row r="27" spans="1:18" ht="15.75" x14ac:dyDescent="0.3">
      <c r="A27" s="24"/>
      <c r="B27" s="24"/>
      <c r="C27" s="24"/>
      <c r="D27" s="43" t="s">
        <v>40</v>
      </c>
      <c r="E27" s="43" t="s">
        <v>37</v>
      </c>
      <c r="F27" s="9"/>
      <c r="G27" s="7"/>
      <c r="H27" s="4"/>
    </row>
    <row r="28" spans="1:18" ht="15.75" x14ac:dyDescent="0.3">
      <c r="A28" s="24"/>
      <c r="B28" s="24"/>
      <c r="C28" s="24"/>
      <c r="D28" s="43" t="s">
        <v>38</v>
      </c>
      <c r="E28" s="43" t="s">
        <v>35</v>
      </c>
      <c r="F28" s="24"/>
      <c r="G28" s="36"/>
      <c r="H28" s="24"/>
    </row>
    <row r="29" spans="1:18" ht="15.75" x14ac:dyDescent="0.3">
      <c r="A29" s="1"/>
      <c r="B29" s="1"/>
      <c r="C29" s="1"/>
      <c r="D29" s="43" t="s">
        <v>36</v>
      </c>
      <c r="E29" s="43" t="s">
        <v>33</v>
      </c>
      <c r="F29" s="24"/>
      <c r="G29" s="7"/>
      <c r="H29" s="24"/>
    </row>
    <row r="30" spans="1:18" ht="15.75" x14ac:dyDescent="0.3">
      <c r="A30" s="1"/>
      <c r="B30" s="1"/>
      <c r="C30" s="1"/>
      <c r="D30" s="43" t="s">
        <v>34</v>
      </c>
      <c r="E30" s="43" t="s">
        <v>31</v>
      </c>
      <c r="F30" s="24"/>
      <c r="G30" s="7"/>
      <c r="H30" s="24"/>
    </row>
    <row r="31" spans="1:18" ht="15.75" x14ac:dyDescent="0.3">
      <c r="A31" s="9"/>
      <c r="B31" s="190"/>
      <c r="C31" s="9"/>
      <c r="D31" s="43" t="s">
        <v>32</v>
      </c>
      <c r="E31" s="43" t="s">
        <v>29</v>
      </c>
      <c r="F31" s="1"/>
      <c r="G31" s="42"/>
      <c r="H31" s="24"/>
    </row>
    <row r="32" spans="1:18" ht="15.75" x14ac:dyDescent="0.3">
      <c r="A32" s="1"/>
      <c r="B32" s="1"/>
      <c r="C32" s="1"/>
      <c r="D32" s="43" t="s">
        <v>30</v>
      </c>
      <c r="E32" s="43" t="s">
        <v>27</v>
      </c>
      <c r="F32" s="1"/>
      <c r="G32" s="42"/>
      <c r="H32" s="24"/>
    </row>
    <row r="33" spans="1:8" ht="15.75" x14ac:dyDescent="0.3">
      <c r="A33" s="5"/>
      <c r="B33" s="5"/>
      <c r="C33" s="5"/>
      <c r="D33" s="43" t="s">
        <v>28</v>
      </c>
      <c r="E33" s="43" t="s">
        <v>25</v>
      </c>
      <c r="F33" s="9"/>
      <c r="G33" s="7"/>
      <c r="H33" s="4"/>
    </row>
    <row r="34" spans="1:8" ht="15.75" x14ac:dyDescent="0.3">
      <c r="A34" s="1"/>
      <c r="B34" s="1"/>
      <c r="C34" s="1"/>
      <c r="D34" s="43" t="s">
        <v>26</v>
      </c>
      <c r="E34" s="43" t="s">
        <v>23</v>
      </c>
      <c r="F34" s="1"/>
      <c r="G34" s="7"/>
      <c r="H34" s="4"/>
    </row>
    <row r="35" spans="1:8" ht="15.75" x14ac:dyDescent="0.3">
      <c r="A35" s="1"/>
      <c r="B35" s="1"/>
      <c r="C35" s="1"/>
      <c r="D35" s="43" t="s">
        <v>24</v>
      </c>
      <c r="E35" s="43"/>
      <c r="F35" s="5"/>
      <c r="G35" s="7"/>
      <c r="H35" s="8"/>
    </row>
    <row r="36" spans="1:8" ht="15.75" x14ac:dyDescent="0.3">
      <c r="A36" s="1"/>
      <c r="B36" s="1"/>
      <c r="C36" s="1"/>
      <c r="D36" s="43" t="s">
        <v>22</v>
      </c>
      <c r="E36" s="43" t="s">
        <v>20</v>
      </c>
      <c r="F36" s="1"/>
      <c r="G36" s="7"/>
      <c r="H36" s="4"/>
    </row>
    <row r="37" spans="1:8" ht="15.75" x14ac:dyDescent="0.3">
      <c r="A37" s="1"/>
      <c r="B37" s="1"/>
      <c r="C37" s="1"/>
      <c r="D37" s="43" t="s">
        <v>21</v>
      </c>
      <c r="E37" s="43" t="s">
        <v>20</v>
      </c>
      <c r="F37" s="1"/>
      <c r="G37" s="7"/>
      <c r="H37" s="4"/>
    </row>
    <row r="38" spans="1:8" ht="15.75" x14ac:dyDescent="0.3">
      <c r="A38" s="1"/>
      <c r="B38" s="1"/>
      <c r="C38" s="1"/>
      <c r="D38" s="49" t="s">
        <v>11</v>
      </c>
      <c r="E38" s="50"/>
      <c r="F38" s="1"/>
      <c r="G38" s="7"/>
      <c r="H38" s="1"/>
    </row>
    <row r="39" spans="1:8" ht="15.75" x14ac:dyDescent="0.3">
      <c r="A39" s="1"/>
      <c r="B39" s="1"/>
      <c r="C39" s="1"/>
      <c r="D39" s="1"/>
      <c r="E39" s="1"/>
      <c r="F39" s="1"/>
      <c r="G39" s="7"/>
      <c r="H39" s="1"/>
    </row>
    <row r="40" spans="1:8" ht="15.75" x14ac:dyDescent="0.3">
      <c r="A40" s="1"/>
      <c r="B40" s="1"/>
      <c r="C40" s="1"/>
      <c r="D40" s="131" t="s">
        <v>94</v>
      </c>
      <c r="E40" s="1"/>
      <c r="F40" s="1"/>
      <c r="G40" s="7"/>
      <c r="H40" s="1"/>
    </row>
    <row r="41" spans="1:8" ht="15.75" x14ac:dyDescent="0.3">
      <c r="A41" s="1"/>
      <c r="B41" s="1"/>
      <c r="C41" s="1"/>
      <c r="D41" s="128" t="s">
        <v>99</v>
      </c>
      <c r="E41" s="1"/>
      <c r="F41" s="1"/>
      <c r="G41" s="7"/>
      <c r="H41" s="1"/>
    </row>
    <row r="42" spans="1:8" ht="15.75" x14ac:dyDescent="0.3">
      <c r="A42" s="1"/>
      <c r="B42" s="1"/>
      <c r="C42" s="1"/>
      <c r="D42" s="128" t="s">
        <v>84</v>
      </c>
      <c r="E42" s="1"/>
      <c r="F42" s="1"/>
      <c r="G42" s="7"/>
      <c r="H42" s="24"/>
    </row>
    <row r="43" spans="1:8" ht="15.75" x14ac:dyDescent="0.3">
      <c r="A43" s="45"/>
      <c r="B43" s="45"/>
      <c r="C43" s="45"/>
      <c r="D43" s="128" t="s">
        <v>79</v>
      </c>
      <c r="E43" s="1"/>
      <c r="F43" s="1"/>
      <c r="G43" s="7"/>
      <c r="H43" s="24"/>
    </row>
    <row r="44" spans="1:8" ht="15.75" x14ac:dyDescent="0.3">
      <c r="A44" s="1"/>
      <c r="B44" s="1"/>
      <c r="C44" s="1"/>
      <c r="D44" s="128" t="s">
        <v>75</v>
      </c>
      <c r="E44" s="1"/>
      <c r="F44" s="1"/>
      <c r="G44" s="7"/>
      <c r="H44" s="1"/>
    </row>
    <row r="45" spans="1:8" ht="15.75" x14ac:dyDescent="0.3">
      <c r="A45" s="24"/>
      <c r="B45" s="24"/>
      <c r="C45" s="24"/>
      <c r="D45" s="128" t="s">
        <v>71</v>
      </c>
      <c r="E45" s="45"/>
      <c r="F45" s="45"/>
      <c r="G45" s="7"/>
      <c r="H45" s="45"/>
    </row>
    <row r="46" spans="1:8" ht="15.75" x14ac:dyDescent="0.3">
      <c r="A46" s="24"/>
      <c r="B46" s="24"/>
      <c r="C46" s="24"/>
      <c r="D46" s="128" t="s">
        <v>102</v>
      </c>
      <c r="E46" s="1"/>
      <c r="F46" s="1"/>
      <c r="G46" s="36"/>
      <c r="H46" s="1"/>
    </row>
    <row r="47" spans="1:8" ht="15.75" x14ac:dyDescent="0.3">
      <c r="A47" s="1"/>
      <c r="B47" s="1"/>
      <c r="C47" s="1"/>
      <c r="D47" s="128" t="s">
        <v>68</v>
      </c>
      <c r="E47" s="24"/>
      <c r="F47" s="24"/>
      <c r="G47" s="7"/>
      <c r="H47" s="24"/>
    </row>
    <row r="48" spans="1:8" ht="15.75" x14ac:dyDescent="0.3">
      <c r="A48" s="1"/>
      <c r="B48" s="1"/>
      <c r="C48" s="1"/>
      <c r="D48" s="128" t="s">
        <v>65</v>
      </c>
      <c r="E48" s="24"/>
      <c r="F48" s="24"/>
      <c r="G48" s="42"/>
      <c r="H48" s="24"/>
    </row>
    <row r="49" spans="1:8" ht="15.75" x14ac:dyDescent="0.3">
      <c r="A49" s="1"/>
      <c r="B49" s="24"/>
      <c r="C49" s="24"/>
      <c r="D49" s="128" t="s">
        <v>63</v>
      </c>
      <c r="E49" s="1"/>
      <c r="F49" s="1"/>
      <c r="G49" s="42"/>
      <c r="H49" s="1"/>
    </row>
    <row r="50" spans="1:8" ht="15.75" x14ac:dyDescent="0.3">
      <c r="A50" s="24"/>
      <c r="B50" s="24"/>
      <c r="C50" s="24"/>
      <c r="D50" s="128" t="s">
        <v>60</v>
      </c>
      <c r="E50" s="1"/>
      <c r="F50" s="1"/>
      <c r="G50" s="7"/>
      <c r="H50" s="1"/>
    </row>
    <row r="51" spans="1:8" ht="15.75" x14ac:dyDescent="0.3">
      <c r="A51" s="24"/>
      <c r="B51" s="24"/>
      <c r="C51" s="24"/>
      <c r="D51" s="128" t="s">
        <v>59</v>
      </c>
      <c r="E51" s="24"/>
      <c r="F51" s="24"/>
      <c r="G51" s="7"/>
      <c r="H51" s="24"/>
    </row>
    <row r="52" spans="1:8" ht="15.75" x14ac:dyDescent="0.3">
      <c r="A52" s="1"/>
      <c r="B52" s="1"/>
      <c r="C52" s="1"/>
      <c r="D52" s="128" t="s">
        <v>58</v>
      </c>
      <c r="E52" s="24"/>
      <c r="F52" s="24"/>
      <c r="G52" s="7"/>
      <c r="H52" s="24"/>
    </row>
    <row r="53" spans="1:8" ht="15.75" x14ac:dyDescent="0.3">
      <c r="A53" s="1"/>
      <c r="B53" s="1"/>
      <c r="C53" s="1"/>
      <c r="D53" s="129" t="s">
        <v>57</v>
      </c>
      <c r="E53" s="24"/>
      <c r="F53" s="24"/>
      <c r="G53" s="7"/>
      <c r="H53" s="24"/>
    </row>
    <row r="54" spans="1:8" ht="15.75" x14ac:dyDescent="0.3">
      <c r="A54" s="1"/>
      <c r="B54" s="1"/>
      <c r="C54" s="1"/>
      <c r="D54" s="128" t="s">
        <v>56</v>
      </c>
      <c r="E54" s="1"/>
      <c r="F54" s="1"/>
      <c r="G54" s="42"/>
      <c r="H54" s="1"/>
    </row>
    <row r="55" spans="1:8" ht="15.75" x14ac:dyDescent="0.3">
      <c r="A55" s="1"/>
      <c r="B55" s="1"/>
      <c r="C55" s="45"/>
      <c r="D55" s="130" t="s">
        <v>107</v>
      </c>
      <c r="E55" s="1"/>
      <c r="F55" s="1"/>
      <c r="G55" s="7"/>
      <c r="H55" s="1"/>
    </row>
    <row r="56" spans="1:8" ht="17.25" x14ac:dyDescent="0.35">
      <c r="A56" s="1"/>
      <c r="B56" s="10"/>
      <c r="C56" s="45"/>
      <c r="D56" s="128" t="s">
        <v>11</v>
      </c>
      <c r="E56" s="1"/>
      <c r="F56" s="1"/>
      <c r="G56" s="29"/>
      <c r="H56" s="1"/>
    </row>
    <row r="57" spans="1:8" ht="15.75" x14ac:dyDescent="0.3">
      <c r="A57" s="24"/>
      <c r="B57" s="24"/>
      <c r="C57" s="45"/>
      <c r="D57" s="52"/>
      <c r="E57" s="53"/>
      <c r="F57" s="54"/>
      <c r="G57" s="45"/>
      <c r="H57" s="4"/>
    </row>
    <row r="58" spans="1:8" ht="15.75" x14ac:dyDescent="0.3">
      <c r="A58" s="24"/>
      <c r="B58" s="24"/>
      <c r="C58" s="45"/>
      <c r="D58" s="52"/>
      <c r="E58" s="53"/>
      <c r="F58" s="54"/>
      <c r="G58" s="36"/>
      <c r="H58" s="4"/>
    </row>
    <row r="59" spans="1:8" ht="15.75" x14ac:dyDescent="0.3">
      <c r="A59" s="24"/>
      <c r="B59" s="24"/>
      <c r="C59" s="45"/>
      <c r="D59" s="52"/>
      <c r="E59" s="45"/>
      <c r="F59" s="45"/>
      <c r="G59" s="36"/>
      <c r="H59" s="4"/>
    </row>
    <row r="60" spans="1:8" ht="15.75" x14ac:dyDescent="0.3">
      <c r="A60" s="1"/>
      <c r="B60" s="24"/>
      <c r="C60" s="45"/>
      <c r="D60" s="52"/>
      <c r="E60" s="45"/>
      <c r="F60" s="45"/>
      <c r="G60" s="36"/>
      <c r="H60" s="4"/>
    </row>
    <row r="61" spans="1:8" ht="15.75" x14ac:dyDescent="0.3">
      <c r="A61" s="24"/>
      <c r="B61" s="24"/>
      <c r="C61" s="45"/>
      <c r="D61" s="45"/>
      <c r="E61" s="45"/>
      <c r="F61" s="45"/>
      <c r="G61" s="36"/>
      <c r="H61" s="24"/>
    </row>
    <row r="62" spans="1:8" ht="15.75" x14ac:dyDescent="0.3">
      <c r="A62" s="1"/>
      <c r="B62" s="1"/>
      <c r="C62" s="45"/>
      <c r="D62" s="45"/>
      <c r="E62" s="45"/>
      <c r="F62" s="45"/>
      <c r="G62" s="36"/>
      <c r="H62" s="24"/>
    </row>
    <row r="63" spans="1:8" ht="15.75" x14ac:dyDescent="0.3">
      <c r="A63" s="1"/>
      <c r="B63" s="1"/>
      <c r="C63" s="45"/>
      <c r="D63" s="45"/>
      <c r="E63" s="45"/>
      <c r="F63" s="45"/>
      <c r="G63" s="36"/>
      <c r="H63" s="24"/>
    </row>
    <row r="64" spans="1:8" ht="15.75" x14ac:dyDescent="0.3">
      <c r="A64" s="24"/>
      <c r="B64" s="24"/>
      <c r="C64" s="24"/>
      <c r="D64" s="45"/>
      <c r="E64" s="45"/>
      <c r="F64" s="45"/>
      <c r="G64" s="36"/>
      <c r="H64" s="24"/>
    </row>
    <row r="65" spans="1:8" ht="15.75" x14ac:dyDescent="0.3">
      <c r="A65" s="24"/>
      <c r="B65" s="24"/>
      <c r="C65" s="24"/>
      <c r="D65" s="45"/>
      <c r="E65" s="45"/>
      <c r="F65" s="45"/>
      <c r="G65" s="36"/>
      <c r="H65" s="24"/>
    </row>
    <row r="66" spans="1:8" x14ac:dyDescent="0.35">
      <c r="A66" s="24"/>
      <c r="B66" s="24"/>
      <c r="C66" s="45"/>
      <c r="D66" s="1"/>
      <c r="E66" s="24"/>
      <c r="F66" s="24"/>
      <c r="G66" s="55"/>
      <c r="H66" s="24"/>
    </row>
    <row r="67" spans="1:8" x14ac:dyDescent="0.35">
      <c r="A67" s="24"/>
      <c r="B67" s="24"/>
      <c r="C67" s="45"/>
      <c r="D67" s="1"/>
      <c r="E67" s="24"/>
      <c r="F67" s="24"/>
      <c r="G67" s="55"/>
      <c r="H67" s="24"/>
    </row>
    <row r="68" spans="1:8" x14ac:dyDescent="0.35">
      <c r="A68" s="24"/>
      <c r="B68" s="24"/>
      <c r="C68" s="45"/>
      <c r="D68" s="1"/>
      <c r="E68" s="24"/>
      <c r="F68" s="24"/>
      <c r="G68" s="55"/>
      <c r="H68" s="24"/>
    </row>
    <row r="69" spans="1:8" x14ac:dyDescent="0.35">
      <c r="A69" s="24"/>
      <c r="B69" s="24"/>
      <c r="C69" s="45"/>
      <c r="D69" s="1"/>
      <c r="E69" s="24"/>
      <c r="F69" s="24"/>
      <c r="G69" s="55"/>
      <c r="H69" s="24"/>
    </row>
    <row r="70" spans="1:8" x14ac:dyDescent="0.35">
      <c r="A70" s="24"/>
      <c r="B70" s="24"/>
      <c r="C70" s="45"/>
      <c r="D70" s="1"/>
      <c r="E70" s="24"/>
      <c r="F70" s="24"/>
      <c r="G70" s="55"/>
      <c r="H70" s="24"/>
    </row>
    <row r="71" spans="1:8" ht="15.75" x14ac:dyDescent="0.3">
      <c r="A71" s="45"/>
      <c r="B71" s="74"/>
      <c r="C71" s="193"/>
      <c r="D71" s="9"/>
      <c r="E71" s="9"/>
      <c r="F71" s="9"/>
      <c r="G71" s="7"/>
      <c r="H71" s="4"/>
    </row>
    <row r="72" spans="1:8" ht="15.75" x14ac:dyDescent="0.3">
      <c r="A72" s="1"/>
      <c r="B72" s="34"/>
      <c r="C72" s="1"/>
      <c r="D72" s="34"/>
      <c r="E72" s="1"/>
      <c r="F72" s="34"/>
      <c r="G72" s="1"/>
      <c r="H72" s="34"/>
    </row>
    <row r="73" spans="1:8" ht="15.75" x14ac:dyDescent="0.3">
      <c r="A73" s="1"/>
      <c r="B73" s="34"/>
      <c r="C73" s="1"/>
      <c r="D73" s="34"/>
      <c r="E73" s="1"/>
      <c r="F73" s="34"/>
      <c r="G73" s="1"/>
      <c r="H73" s="34"/>
    </row>
    <row r="74" spans="1:8" ht="15.75" x14ac:dyDescent="0.3">
      <c r="A74" s="1"/>
      <c r="B74" s="34"/>
      <c r="C74" s="1"/>
      <c r="D74" s="34"/>
      <c r="E74" s="1"/>
      <c r="F74" s="34"/>
      <c r="G74" s="1"/>
      <c r="H74" s="40"/>
    </row>
    <row r="75" spans="1:8" ht="15.75" x14ac:dyDescent="0.3">
      <c r="A75" s="1"/>
      <c r="B75" s="1"/>
      <c r="C75" s="1"/>
      <c r="D75" s="1"/>
      <c r="E75" s="1"/>
      <c r="F75" s="1"/>
      <c r="G75" s="1"/>
      <c r="H75" s="34"/>
    </row>
    <row r="76" spans="1:8" ht="15.75" x14ac:dyDescent="0.3">
      <c r="A76" s="1"/>
      <c r="B76" s="1"/>
      <c r="C76" s="1"/>
      <c r="D76" s="1"/>
      <c r="E76" s="1"/>
      <c r="F76" s="1"/>
      <c r="G76" s="1"/>
      <c r="H76" s="34"/>
    </row>
    <row r="77" spans="1:8" ht="15.75" x14ac:dyDescent="0.3">
      <c r="A77" s="1"/>
      <c r="B77" s="1"/>
      <c r="C77" s="1"/>
      <c r="D77" s="1"/>
      <c r="E77" s="1"/>
      <c r="F77" s="1"/>
      <c r="G77" s="1"/>
      <c r="H77" s="34"/>
    </row>
    <row r="78" spans="1:8" ht="15.75" x14ac:dyDescent="0.3">
      <c r="A78" s="1"/>
      <c r="B78" s="1"/>
      <c r="C78" s="1"/>
      <c r="D78" s="1"/>
      <c r="E78" s="1"/>
      <c r="F78" s="1"/>
      <c r="G78" s="1"/>
      <c r="H78" s="34"/>
    </row>
    <row r="79" spans="1:8" ht="15.75" x14ac:dyDescent="0.3">
      <c r="A79" s="1"/>
      <c r="B79" s="1"/>
      <c r="C79" s="1"/>
      <c r="D79" s="1"/>
      <c r="E79" s="1"/>
      <c r="F79" s="1"/>
      <c r="G79" s="1"/>
      <c r="H79" s="34"/>
    </row>
    <row r="80" spans="1:8" ht="15.75" x14ac:dyDescent="0.3">
      <c r="A80" s="1"/>
      <c r="B80" s="1"/>
      <c r="C80" s="1"/>
      <c r="D80" s="1"/>
      <c r="E80" s="1"/>
      <c r="F80" s="1"/>
      <c r="G80" s="1"/>
      <c r="H80" s="34"/>
    </row>
    <row r="81" spans="1:8" ht="15.75" x14ac:dyDescent="0.3">
      <c r="A81" s="1"/>
      <c r="B81" s="1"/>
      <c r="C81" s="45"/>
      <c r="D81" s="1"/>
      <c r="E81" s="24"/>
      <c r="F81" s="24"/>
      <c r="G81" s="42"/>
      <c r="H81" s="24"/>
    </row>
    <row r="82" spans="1:8" x14ac:dyDescent="0.3">
      <c r="A82" s="1"/>
      <c r="B82" s="10"/>
      <c r="C82" s="45"/>
      <c r="D82" s="45"/>
      <c r="E82" s="45"/>
      <c r="F82" s="45"/>
      <c r="G82" s="42"/>
      <c r="H82" s="24"/>
    </row>
    <row r="83" spans="1:8" x14ac:dyDescent="0.35">
      <c r="A83" s="1"/>
      <c r="B83" s="1"/>
      <c r="C83" s="61"/>
      <c r="D83" s="52"/>
      <c r="E83" s="53"/>
      <c r="F83" s="54"/>
      <c r="G83" s="55"/>
      <c r="H83" s="4"/>
    </row>
    <row r="84" spans="1:8" ht="15.75" x14ac:dyDescent="0.3">
      <c r="A84" s="1"/>
      <c r="B84" s="1"/>
      <c r="C84" s="61"/>
      <c r="D84" s="52"/>
      <c r="E84" s="53"/>
      <c r="F84" s="54"/>
      <c r="G84" s="36"/>
      <c r="H84" s="4"/>
    </row>
    <row r="85" spans="1:8" ht="15.75" x14ac:dyDescent="0.3">
      <c r="A85" s="24"/>
      <c r="B85" s="24"/>
      <c r="C85" s="61"/>
      <c r="D85" s="52"/>
      <c r="E85" s="45"/>
      <c r="F85" s="54"/>
      <c r="G85" s="36"/>
      <c r="H85" s="4"/>
    </row>
    <row r="86" spans="1:8" ht="15.75" x14ac:dyDescent="0.3">
      <c r="A86" s="1"/>
      <c r="B86" s="1"/>
      <c r="C86" s="45"/>
      <c r="D86" s="52"/>
      <c r="E86" s="45"/>
      <c r="F86" s="54"/>
      <c r="G86" s="36"/>
      <c r="H86" s="4"/>
    </row>
    <row r="87" spans="1:8" x14ac:dyDescent="0.3">
      <c r="A87" s="1"/>
      <c r="B87" s="10"/>
      <c r="C87" s="45"/>
      <c r="D87" s="52"/>
      <c r="E87" s="45"/>
      <c r="F87" s="54"/>
      <c r="G87" s="36"/>
      <c r="H87" s="4"/>
    </row>
    <row r="88" spans="1:8" x14ac:dyDescent="0.3">
      <c r="A88" s="1"/>
      <c r="B88" s="10"/>
      <c r="C88" s="45"/>
      <c r="D88" s="52"/>
      <c r="E88" s="53"/>
      <c r="F88" s="54"/>
      <c r="G88" s="36"/>
      <c r="H88" s="4"/>
    </row>
    <row r="89" spans="1:8" ht="15.75" x14ac:dyDescent="0.3">
      <c r="A89" s="1"/>
      <c r="B89" s="1"/>
      <c r="C89" s="61"/>
      <c r="D89" s="52"/>
      <c r="E89" s="53"/>
      <c r="F89" s="54"/>
      <c r="G89" s="36"/>
      <c r="H89" s="4"/>
    </row>
    <row r="90" spans="1:8" ht="15.75" x14ac:dyDescent="0.3">
      <c r="A90" s="1"/>
      <c r="B90" s="1"/>
      <c r="C90" s="45"/>
      <c r="D90" s="52"/>
      <c r="E90" s="53"/>
      <c r="F90" s="54"/>
      <c r="G90" s="36"/>
      <c r="H90" s="4"/>
    </row>
    <row r="91" spans="1:8" ht="15.75" x14ac:dyDescent="0.3">
      <c r="A91" s="1"/>
      <c r="B91" s="1"/>
      <c r="C91" s="1"/>
      <c r="D91" s="52"/>
      <c r="E91" s="45"/>
      <c r="F91" s="54"/>
      <c r="G91" s="36"/>
      <c r="H91" s="4"/>
    </row>
    <row r="92" spans="1:8" ht="15.75" x14ac:dyDescent="0.3">
      <c r="A92" s="45"/>
      <c r="B92" s="71"/>
      <c r="C92" s="193"/>
      <c r="D92" s="34"/>
      <c r="E92" s="1"/>
      <c r="F92" s="1"/>
      <c r="G92" s="7"/>
      <c r="H92" s="4"/>
    </row>
    <row r="93" spans="1:8" ht="15.75" x14ac:dyDescent="0.3">
      <c r="A93" s="45" t="s">
        <v>14</v>
      </c>
      <c r="B93" s="74"/>
      <c r="C93" s="193"/>
      <c r="D93" s="193"/>
      <c r="E93" s="193"/>
      <c r="F93" s="193"/>
      <c r="G93" s="1"/>
      <c r="H93" s="24"/>
    </row>
    <row r="94" spans="1:8" ht="15.75" x14ac:dyDescent="0.3">
      <c r="A94" s="45" t="s">
        <v>13</v>
      </c>
      <c r="B94" s="74"/>
      <c r="C94" s="193"/>
      <c r="D94" s="193"/>
      <c r="E94" s="193"/>
      <c r="F94" s="193"/>
      <c r="G94" s="1"/>
      <c r="H94" s="34"/>
    </row>
    <row r="95" spans="1:8" ht="15.75" x14ac:dyDescent="0.3">
      <c r="A95" s="45" t="s">
        <v>12</v>
      </c>
      <c r="B95" s="74"/>
      <c r="C95" s="193"/>
      <c r="D95" s="193"/>
      <c r="E95" s="193"/>
      <c r="F95" s="193"/>
      <c r="G95" s="1"/>
      <c r="H95" s="1"/>
    </row>
    <row r="96" spans="1:8" ht="15.75" x14ac:dyDescent="0.3">
      <c r="A96" s="45" t="s">
        <v>17</v>
      </c>
      <c r="B96" s="74"/>
      <c r="C96" s="193"/>
      <c r="D96" s="193"/>
      <c r="E96" s="193"/>
      <c r="F96" s="193"/>
      <c r="G96" s="1"/>
      <c r="H96" s="1"/>
    </row>
    <row r="97" spans="1:8" ht="15.75" x14ac:dyDescent="0.3">
      <c r="A97" s="45" t="s">
        <v>16</v>
      </c>
      <c r="B97" s="74"/>
      <c r="C97" s="193"/>
      <c r="D97" s="193"/>
      <c r="E97" s="193"/>
      <c r="F97" s="193"/>
      <c r="G97" s="1"/>
      <c r="H97" s="1"/>
    </row>
    <row r="98" spans="1:8" ht="15.75" x14ac:dyDescent="0.3">
      <c r="A98" s="45" t="s">
        <v>15</v>
      </c>
      <c r="B98" s="74"/>
      <c r="C98" s="193"/>
      <c r="D98" s="193"/>
      <c r="E98" s="193"/>
      <c r="F98" s="193"/>
      <c r="G98" s="1"/>
      <c r="H98" s="1"/>
    </row>
    <row r="99" spans="1:8" ht="15.75" x14ac:dyDescent="0.3">
      <c r="A99" s="45" t="s">
        <v>197</v>
      </c>
      <c r="B99" s="74"/>
      <c r="C99" s="193"/>
      <c r="D99" s="193"/>
      <c r="E99" s="193"/>
      <c r="F99" s="193"/>
      <c r="G99" s="1"/>
      <c r="H99" s="1"/>
    </row>
    <row r="100" spans="1:8" ht="15.75" x14ac:dyDescent="0.3">
      <c r="A100" s="45" t="s">
        <v>117</v>
      </c>
      <c r="B100" s="74"/>
      <c r="C100" s="193"/>
      <c r="D100" s="193"/>
      <c r="E100" s="193"/>
      <c r="F100" s="193"/>
      <c r="G100" s="1"/>
      <c r="H100" s="1"/>
    </row>
    <row r="101" spans="1:8" ht="15.75" x14ac:dyDescent="0.3">
      <c r="A101" s="1" t="s">
        <v>64</v>
      </c>
      <c r="B101" s="74"/>
      <c r="C101" s="193"/>
      <c r="D101" s="193"/>
      <c r="E101" s="193"/>
      <c r="F101" s="193"/>
      <c r="G101" s="1"/>
      <c r="H101" s="1"/>
    </row>
    <row r="102" spans="1:8" ht="15.75" x14ac:dyDescent="0.3">
      <c r="A102" s="1"/>
      <c r="B102" s="74"/>
      <c r="C102" s="193"/>
      <c r="D102" s="193"/>
      <c r="E102" s="193"/>
      <c r="F102" s="193"/>
      <c r="G102" s="1"/>
      <c r="H102" s="1"/>
    </row>
    <row r="103" spans="1:8" ht="15.75" x14ac:dyDescent="0.3">
      <c r="A103" s="1"/>
      <c r="B103" s="74"/>
      <c r="C103" s="193"/>
      <c r="D103" s="193"/>
      <c r="E103" s="193"/>
      <c r="F103" s="193"/>
      <c r="G103" s="1"/>
      <c r="H103" s="1"/>
    </row>
    <row r="104" spans="1:8" ht="15.75" x14ac:dyDescent="0.3">
      <c r="A104" s="1"/>
      <c r="B104" s="74"/>
      <c r="C104" s="193"/>
      <c r="D104" s="193"/>
      <c r="E104" s="193"/>
      <c r="F104" s="193"/>
      <c r="G104" s="1"/>
      <c r="H104" s="1"/>
    </row>
    <row r="105" spans="1:8" ht="15.75" x14ac:dyDescent="0.3">
      <c r="A105" s="45"/>
      <c r="B105" s="1"/>
      <c r="C105" s="193"/>
      <c r="D105" s="193"/>
      <c r="E105" s="193"/>
      <c r="F105" s="193"/>
      <c r="G105" s="1"/>
      <c r="H105" s="1"/>
    </row>
    <row r="106" spans="1:8" ht="15.75" x14ac:dyDescent="0.3">
      <c r="A106" s="45"/>
      <c r="B106" s="1"/>
      <c r="C106" s="193"/>
      <c r="D106" s="193"/>
      <c r="E106" s="193"/>
      <c r="F106" s="193"/>
      <c r="G106" s="1"/>
      <c r="H106" s="1"/>
    </row>
    <row r="107" spans="1:8" ht="15.75" x14ac:dyDescent="0.3">
      <c r="A107" s="45"/>
      <c r="B107" s="1"/>
      <c r="C107" s="193"/>
      <c r="D107" s="193"/>
      <c r="E107" s="193"/>
      <c r="F107" s="193"/>
      <c r="G107" s="1"/>
      <c r="H107" s="1"/>
    </row>
    <row r="108" spans="1:8" ht="15.75" x14ac:dyDescent="0.3">
      <c r="A108" s="45"/>
      <c r="B108" s="74"/>
      <c r="C108" s="193"/>
      <c r="D108" s="193"/>
      <c r="E108" s="193"/>
      <c r="F108" s="193"/>
      <c r="G108" s="1"/>
      <c r="H108" s="1"/>
    </row>
    <row r="109" spans="1:8" ht="15.75" x14ac:dyDescent="0.3">
      <c r="A109" s="45"/>
      <c r="B109" s="74"/>
      <c r="C109" s="3"/>
      <c r="D109" s="193"/>
      <c r="E109" s="193"/>
      <c r="F109" s="193"/>
      <c r="G109" s="1"/>
      <c r="H109" s="1"/>
    </row>
    <row r="110" spans="1:8" ht="15.75" x14ac:dyDescent="0.3">
      <c r="A110" s="45"/>
      <c r="B110" s="74"/>
      <c r="C110" s="193"/>
      <c r="D110" s="193"/>
      <c r="E110" s="193"/>
      <c r="F110" s="193"/>
      <c r="G110" s="1"/>
      <c r="H110" s="1"/>
    </row>
    <row r="111" spans="1:8" ht="15.75" x14ac:dyDescent="0.3">
      <c r="A111" s="45"/>
      <c r="B111" s="74"/>
      <c r="C111" s="193"/>
      <c r="D111" s="193"/>
      <c r="E111" s="193"/>
      <c r="F111" s="193"/>
      <c r="G111" s="1"/>
      <c r="H111" s="1"/>
    </row>
    <row r="112" spans="1:8" ht="15.75" x14ac:dyDescent="0.3">
      <c r="A112" s="45"/>
      <c r="B112" s="74"/>
      <c r="C112" s="193"/>
      <c r="D112" s="193"/>
      <c r="E112" s="193"/>
      <c r="F112" s="193"/>
      <c r="G112" s="1"/>
      <c r="H112" s="1"/>
    </row>
    <row r="113" spans="1:8" ht="15.75" x14ac:dyDescent="0.3">
      <c r="A113" s="45"/>
      <c r="B113" s="74"/>
      <c r="C113" s="193"/>
      <c r="D113" s="193"/>
      <c r="E113" s="193"/>
      <c r="F113" s="193"/>
      <c r="G113" s="1"/>
      <c r="H113" s="1"/>
    </row>
    <row r="114" spans="1:8" ht="15.75" x14ac:dyDescent="0.3">
      <c r="A114" s="45"/>
      <c r="B114" s="74"/>
      <c r="C114" s="193"/>
      <c r="D114" s="193"/>
      <c r="E114" s="193"/>
      <c r="F114" s="193"/>
      <c r="G114" s="1"/>
      <c r="H114" s="1"/>
    </row>
    <row r="115" spans="1:8" ht="15.75" x14ac:dyDescent="0.3">
      <c r="A115" s="45"/>
      <c r="B115" s="74"/>
      <c r="C115" s="193"/>
      <c r="D115" s="193"/>
      <c r="E115" s="193"/>
      <c r="F115" s="193"/>
      <c r="G115" s="1"/>
      <c r="H115" s="1"/>
    </row>
    <row r="116" spans="1:8" ht="15.75" x14ac:dyDescent="0.3">
      <c r="A116" s="45"/>
      <c r="B116" s="74"/>
      <c r="C116" s="193"/>
      <c r="D116" s="193"/>
      <c r="E116" s="193"/>
      <c r="F116" s="193"/>
      <c r="G116" s="1"/>
      <c r="H116" s="1"/>
    </row>
    <row r="117" spans="1:8" ht="15.75" x14ac:dyDescent="0.3">
      <c r="A117" s="45"/>
      <c r="B117" s="74"/>
      <c r="C117" s="193"/>
      <c r="D117" s="193"/>
      <c r="E117" s="193"/>
      <c r="F117" s="193"/>
      <c r="G117" s="1"/>
      <c r="H117" s="1"/>
    </row>
    <row r="118" spans="1:8" ht="15.75" x14ac:dyDescent="0.3">
      <c r="A118" s="45"/>
      <c r="B118" s="74"/>
      <c r="C118" s="193"/>
      <c r="D118" s="193"/>
      <c r="E118" s="193"/>
      <c r="F118" s="193"/>
      <c r="G118" s="1"/>
      <c r="H118" s="1"/>
    </row>
    <row r="119" spans="1:8" ht="15.75" x14ac:dyDescent="0.3">
      <c r="A119" s="45"/>
      <c r="B119" s="74"/>
      <c r="C119" s="72"/>
      <c r="D119" s="72"/>
      <c r="E119" s="72"/>
      <c r="F119" s="72"/>
      <c r="G119" s="1"/>
      <c r="H119" s="1"/>
    </row>
    <row r="120" spans="1:8" ht="15.75" x14ac:dyDescent="0.3">
      <c r="A120" s="45"/>
      <c r="B120" s="74"/>
      <c r="C120" s="72"/>
      <c r="D120" s="72"/>
      <c r="E120" s="72"/>
      <c r="F120" s="72"/>
      <c r="G120" s="1"/>
      <c r="H120" s="1"/>
    </row>
    <row r="121" spans="1:8" ht="15.75" x14ac:dyDescent="0.3">
      <c r="A121" s="45"/>
      <c r="B121" s="74"/>
      <c r="C121" s="72"/>
      <c r="D121" s="72"/>
      <c r="E121" s="72"/>
      <c r="F121" s="72"/>
      <c r="G121" s="1"/>
      <c r="H121" s="1"/>
    </row>
    <row r="122" spans="1:8" ht="15.75" x14ac:dyDescent="0.3">
      <c r="A122" s="45"/>
      <c r="B122" s="74"/>
      <c r="C122" s="72"/>
      <c r="D122" s="72"/>
      <c r="E122" s="72"/>
      <c r="F122" s="72"/>
      <c r="G122" s="1"/>
      <c r="H122" s="1"/>
    </row>
    <row r="123" spans="1:8" ht="15.75" x14ac:dyDescent="0.3">
      <c r="A123" s="45"/>
      <c r="B123" s="74"/>
      <c r="C123" s="72"/>
      <c r="D123" s="72"/>
      <c r="E123" s="72"/>
      <c r="F123" s="72"/>
      <c r="G123" s="1"/>
      <c r="H123" s="1"/>
    </row>
    <row r="124" spans="1:8" ht="15.75" x14ac:dyDescent="0.3">
      <c r="A124" s="45"/>
      <c r="B124" s="74"/>
      <c r="C124" s="72"/>
      <c r="D124" s="72"/>
      <c r="E124" s="72"/>
      <c r="F124" s="72"/>
      <c r="G124" s="1"/>
      <c r="H124" s="1"/>
    </row>
    <row r="125" spans="1:8" ht="15.75" x14ac:dyDescent="0.3">
      <c r="A125" s="45"/>
      <c r="B125" s="74"/>
      <c r="C125" s="72"/>
      <c r="D125" s="72"/>
      <c r="E125" s="72"/>
      <c r="F125" s="72"/>
      <c r="G125" s="1"/>
      <c r="H125" s="1"/>
    </row>
    <row r="126" spans="1:8" ht="15.75" x14ac:dyDescent="0.3">
      <c r="A126" s="45"/>
      <c r="B126" s="74"/>
      <c r="C126" s="72"/>
      <c r="D126" s="72"/>
      <c r="E126" s="72"/>
      <c r="F126" s="72"/>
      <c r="G126" s="1"/>
      <c r="H126" s="1"/>
    </row>
    <row r="127" spans="1:8" ht="15.75" x14ac:dyDescent="0.3">
      <c r="A127" s="45"/>
      <c r="B127" s="74"/>
      <c r="C127" s="72"/>
      <c r="D127" s="72"/>
      <c r="E127" s="72"/>
      <c r="F127" s="72"/>
      <c r="G127" s="1"/>
      <c r="H127" s="1"/>
    </row>
    <row r="128" spans="1:8" ht="15.75" x14ac:dyDescent="0.3">
      <c r="A128" s="45"/>
      <c r="B128" s="74"/>
      <c r="C128" s="72"/>
      <c r="D128" s="72"/>
      <c r="E128" s="72"/>
      <c r="F128" s="72"/>
      <c r="G128" s="1"/>
      <c r="H128" s="1"/>
    </row>
    <row r="129" spans="1:8" ht="15.75" x14ac:dyDescent="0.3">
      <c r="A129" s="45"/>
      <c r="B129" s="74"/>
      <c r="C129" s="72"/>
      <c r="D129" s="72"/>
      <c r="E129" s="72"/>
      <c r="F129" s="72"/>
      <c r="G129" s="1"/>
      <c r="H129" s="1"/>
    </row>
    <row r="130" spans="1:8" ht="15.75" x14ac:dyDescent="0.3">
      <c r="A130" s="45"/>
      <c r="B130" s="74"/>
      <c r="C130" s="72"/>
      <c r="D130" s="72"/>
      <c r="E130" s="72"/>
      <c r="F130" s="72"/>
      <c r="G130" s="1"/>
      <c r="H130" s="1"/>
    </row>
    <row r="131" spans="1:8" ht="15.75" x14ac:dyDescent="0.3">
      <c r="A131" s="45"/>
      <c r="B131" s="74"/>
      <c r="C131" s="72"/>
      <c r="D131" s="72"/>
      <c r="E131" s="72"/>
      <c r="F131" s="72"/>
      <c r="G131" s="1"/>
      <c r="H131" s="1"/>
    </row>
    <row r="132" spans="1:8" ht="15.75" x14ac:dyDescent="0.3">
      <c r="A132" s="45"/>
      <c r="B132" s="74"/>
      <c r="C132" s="72"/>
      <c r="D132" s="72"/>
      <c r="E132" s="72"/>
      <c r="F132" s="72"/>
      <c r="G132" s="1"/>
      <c r="H132" s="1"/>
    </row>
    <row r="133" spans="1:8" ht="15.75" x14ac:dyDescent="0.3">
      <c r="A133" s="45"/>
      <c r="B133" s="74"/>
      <c r="C133" s="72"/>
      <c r="D133" s="72"/>
      <c r="E133" s="72"/>
      <c r="F133" s="72"/>
      <c r="G133" s="1"/>
      <c r="H133" s="1"/>
    </row>
    <row r="134" spans="1:8" ht="15.75" x14ac:dyDescent="0.3">
      <c r="A134" s="45"/>
      <c r="B134" s="74"/>
      <c r="C134" s="72"/>
      <c r="D134" s="72"/>
      <c r="E134" s="72"/>
      <c r="F134" s="72"/>
      <c r="G134" s="1"/>
      <c r="H134" s="1"/>
    </row>
    <row r="135" spans="1:8" ht="15.75" x14ac:dyDescent="0.3">
      <c r="A135" s="45"/>
      <c r="B135" s="74"/>
      <c r="C135" s="72"/>
      <c r="D135" s="72"/>
      <c r="E135" s="72"/>
      <c r="F135" s="72"/>
      <c r="G135" s="1"/>
      <c r="H135" s="1"/>
    </row>
    <row r="136" spans="1:8" ht="15.75" x14ac:dyDescent="0.3">
      <c r="A136" s="45"/>
      <c r="B136" s="74"/>
      <c r="C136" s="72"/>
      <c r="D136" s="72"/>
      <c r="E136" s="72"/>
      <c r="F136" s="72"/>
      <c r="G136" s="1"/>
      <c r="H136" s="1"/>
    </row>
    <row r="137" spans="1:8" ht="15.75" x14ac:dyDescent="0.3">
      <c r="A137" s="45"/>
      <c r="B137" s="74"/>
      <c r="C137" s="72"/>
      <c r="D137" s="72"/>
      <c r="E137" s="72"/>
      <c r="F137" s="72"/>
      <c r="G137" s="1"/>
      <c r="H137" s="1"/>
    </row>
    <row r="138" spans="1:8" ht="15.75" x14ac:dyDescent="0.3">
      <c r="A138" s="45"/>
      <c r="B138" s="74"/>
      <c r="C138" s="72"/>
      <c r="D138" s="72"/>
      <c r="E138" s="72"/>
      <c r="F138" s="72"/>
      <c r="G138" s="1"/>
      <c r="H138" s="1"/>
    </row>
    <row r="139" spans="1:8" ht="15.75" x14ac:dyDescent="0.3">
      <c r="A139" s="45"/>
      <c r="B139" s="74"/>
      <c r="C139" s="72"/>
      <c r="D139" s="72"/>
      <c r="E139" s="72"/>
      <c r="F139" s="72"/>
      <c r="G139" s="1"/>
      <c r="H139" s="1"/>
    </row>
    <row r="140" spans="1:8" ht="15.75" x14ac:dyDescent="0.3">
      <c r="A140" s="45"/>
      <c r="B140" s="74"/>
      <c r="C140" s="72"/>
      <c r="D140" s="72"/>
      <c r="E140" s="72"/>
      <c r="F140" s="72"/>
      <c r="G140" s="1"/>
      <c r="H140" s="1"/>
    </row>
    <row r="141" spans="1:8" ht="15.75" x14ac:dyDescent="0.3">
      <c r="A141" s="45"/>
      <c r="B141" s="74"/>
      <c r="C141" s="72"/>
      <c r="D141" s="72"/>
      <c r="E141" s="72"/>
      <c r="F141" s="72"/>
      <c r="G141" s="1"/>
      <c r="H141" s="1"/>
    </row>
    <row r="142" spans="1:8" thickBot="1" x14ac:dyDescent="0.35">
      <c r="A142" s="45"/>
      <c r="B142" s="74"/>
      <c r="C142" s="72"/>
      <c r="D142" s="72"/>
      <c r="E142" s="72"/>
      <c r="F142" s="72"/>
      <c r="G142" s="1"/>
      <c r="H142" s="1"/>
    </row>
    <row r="143" spans="1:8" thickTop="1" x14ac:dyDescent="0.3">
      <c r="A143" s="88"/>
      <c r="B143" s="66"/>
      <c r="C143" s="72"/>
      <c r="D143" s="72"/>
      <c r="E143" s="72"/>
      <c r="F143" s="72"/>
      <c r="G143" s="1"/>
      <c r="H143" s="1"/>
    </row>
    <row r="144" spans="1:8" ht="15.75" x14ac:dyDescent="0.3">
      <c r="A144" s="68"/>
      <c r="B144" s="68"/>
      <c r="C144" s="72"/>
      <c r="D144" s="72"/>
      <c r="E144" s="72"/>
      <c r="F144" s="72"/>
      <c r="G144" s="1"/>
      <c r="H144" s="1"/>
    </row>
    <row r="145" spans="1:8" ht="15.75" x14ac:dyDescent="0.3">
      <c r="A145" s="58"/>
      <c r="B145" s="81"/>
      <c r="C145" s="72"/>
      <c r="D145" s="72"/>
      <c r="E145" s="72"/>
      <c r="F145" s="72"/>
      <c r="G145" s="1"/>
      <c r="H145" s="1"/>
    </row>
    <row r="146" spans="1:8" ht="15.75" x14ac:dyDescent="0.3">
      <c r="A146" s="82"/>
      <c r="B146" s="83"/>
      <c r="C146" s="72"/>
      <c r="D146" s="72"/>
      <c r="E146" s="72"/>
      <c r="F146" s="72"/>
      <c r="G146" s="1"/>
      <c r="H146" s="1"/>
    </row>
    <row r="147" spans="1:8" ht="15.75" x14ac:dyDescent="0.3">
      <c r="A147" s="85"/>
      <c r="B147" s="86"/>
      <c r="C147" s="72"/>
      <c r="D147" s="72"/>
      <c r="E147" s="72"/>
      <c r="F147" s="72"/>
      <c r="G147" s="1"/>
      <c r="H147" s="1"/>
    </row>
    <row r="148" spans="1:8" ht="15.75" x14ac:dyDescent="0.3">
      <c r="A148" s="85"/>
      <c r="B148" s="86"/>
      <c r="C148" s="72"/>
      <c r="D148" s="72"/>
      <c r="E148" s="72"/>
      <c r="F148" s="72"/>
      <c r="G148" s="1"/>
      <c r="H148" s="1"/>
    </row>
    <row r="149" spans="1:8" ht="15.75" x14ac:dyDescent="0.3">
      <c r="A149" s="45"/>
      <c r="B149" s="89"/>
      <c r="C149" s="26"/>
      <c r="D149" s="72"/>
      <c r="E149" s="72"/>
      <c r="F149" s="72"/>
      <c r="G149" s="1"/>
      <c r="H149" s="1"/>
    </row>
    <row r="150" spans="1:8" ht="15.75" x14ac:dyDescent="0.3">
      <c r="A150" s="45"/>
      <c r="B150" s="89"/>
      <c r="C150" s="26"/>
      <c r="D150" s="72"/>
      <c r="E150" s="72"/>
      <c r="F150" s="72"/>
      <c r="G150" s="1"/>
      <c r="H150" s="1"/>
    </row>
    <row r="151" spans="1:8" ht="15.75" x14ac:dyDescent="0.3">
      <c r="A151" s="91"/>
      <c r="B151" s="92"/>
      <c r="C151" s="87"/>
      <c r="D151" s="26"/>
      <c r="E151" s="72"/>
      <c r="F151" s="72"/>
      <c r="G151" s="1"/>
      <c r="H151" s="1"/>
    </row>
    <row r="152" spans="1:8" ht="15.75" x14ac:dyDescent="0.3">
      <c r="A152" s="45"/>
      <c r="B152" s="92"/>
      <c r="C152" s="87"/>
      <c r="D152" s="26"/>
      <c r="E152" s="72"/>
      <c r="F152" s="72"/>
      <c r="G152" s="1"/>
      <c r="H152" s="1"/>
    </row>
    <row r="153" spans="1:8" ht="15.75" x14ac:dyDescent="0.3">
      <c r="A153" s="45"/>
      <c r="B153" s="92"/>
      <c r="C153" s="87"/>
      <c r="D153" s="93"/>
      <c r="E153" s="72"/>
      <c r="F153" s="72"/>
      <c r="G153" s="1"/>
      <c r="H153" s="1"/>
    </row>
    <row r="154" spans="1:8" ht="15.75" x14ac:dyDescent="0.3">
      <c r="A154" s="45"/>
      <c r="B154" s="94"/>
      <c r="C154" s="95"/>
      <c r="D154" s="93"/>
      <c r="E154" s="72"/>
      <c r="F154" s="72"/>
      <c r="G154" s="1"/>
      <c r="H154" s="1"/>
    </row>
    <row r="155" spans="1:8" ht="15.75" x14ac:dyDescent="0.3">
      <c r="A155" s="45"/>
      <c r="B155" s="89"/>
      <c r="C155" s="26"/>
      <c r="D155" s="93"/>
      <c r="E155" s="72"/>
      <c r="F155" s="72"/>
      <c r="G155" s="1"/>
      <c r="H155" s="1"/>
    </row>
    <row r="156" spans="1:8" ht="15.75" x14ac:dyDescent="0.3">
      <c r="A156" s="45"/>
      <c r="B156" s="89"/>
      <c r="C156" s="26"/>
      <c r="D156" s="93"/>
      <c r="E156" s="72"/>
      <c r="F156" s="72"/>
      <c r="G156" s="1"/>
      <c r="H156" s="24"/>
    </row>
    <row r="157" spans="1:8" ht="15.75" x14ac:dyDescent="0.3">
      <c r="A157" s="45"/>
      <c r="B157" s="74"/>
      <c r="C157" s="72"/>
      <c r="D157" s="26"/>
      <c r="E157" s="72"/>
      <c r="F157" s="72"/>
      <c r="G157" s="1"/>
      <c r="H157" s="24"/>
    </row>
    <row r="158" spans="1:8" ht="15.75" x14ac:dyDescent="0.3">
      <c r="A158" s="45"/>
      <c r="B158" s="74"/>
      <c r="C158" s="72"/>
      <c r="D158" s="26"/>
      <c r="E158" s="72"/>
      <c r="F158" s="72"/>
      <c r="G158" s="1"/>
      <c r="H158" s="24"/>
    </row>
    <row r="159" spans="1:8" ht="15.75" x14ac:dyDescent="0.3">
      <c r="A159" s="45"/>
      <c r="B159" s="74"/>
      <c r="C159" s="127"/>
      <c r="D159" s="26"/>
      <c r="E159" s="127"/>
      <c r="F159" s="127"/>
      <c r="G159" s="1"/>
      <c r="H159" s="24"/>
    </row>
    <row r="160" spans="1:8" ht="15.75" x14ac:dyDescent="0.3">
      <c r="A160" s="45"/>
      <c r="B160" s="74"/>
      <c r="C160" s="72"/>
      <c r="D160" s="72"/>
      <c r="E160" s="72"/>
      <c r="F160" s="72"/>
      <c r="G160" s="1"/>
      <c r="H160" s="34"/>
    </row>
    <row r="161" spans="1:8" x14ac:dyDescent="0.35">
      <c r="A161" s="45"/>
      <c r="B161" s="71"/>
      <c r="C161" s="72"/>
      <c r="D161" s="77"/>
      <c r="E161" s="72"/>
      <c r="F161" s="72"/>
      <c r="G161" s="29"/>
      <c r="H161" s="24"/>
    </row>
    <row r="162" spans="1:8" x14ac:dyDescent="0.35">
      <c r="A162" s="45"/>
      <c r="B162" s="71"/>
      <c r="C162" s="72"/>
      <c r="D162" s="77"/>
      <c r="E162" s="72"/>
      <c r="F162" s="72"/>
      <c r="G162" s="29"/>
      <c r="H162" s="24"/>
    </row>
    <row r="163" spans="1:8" x14ac:dyDescent="0.35">
      <c r="A163" s="45"/>
      <c r="B163" s="71"/>
      <c r="C163" s="72"/>
      <c r="D163" s="77"/>
      <c r="E163" s="72"/>
      <c r="F163" s="72"/>
      <c r="G163" s="29"/>
      <c r="H163" s="24"/>
    </row>
    <row r="164" spans="1:8" x14ac:dyDescent="0.35">
      <c r="A164" s="45"/>
      <c r="B164" s="71"/>
      <c r="C164" s="72"/>
      <c r="D164" s="77"/>
      <c r="E164" s="72"/>
      <c r="F164" s="72"/>
      <c r="G164" s="29"/>
      <c r="H164" s="24"/>
    </row>
    <row r="165" spans="1:8" x14ac:dyDescent="0.35">
      <c r="A165" s="45"/>
      <c r="B165" s="71"/>
      <c r="C165" s="72"/>
      <c r="D165" s="77"/>
      <c r="E165" s="72"/>
      <c r="F165" s="72"/>
      <c r="G165" s="29"/>
      <c r="H165" s="24"/>
    </row>
    <row r="166" spans="1:8" x14ac:dyDescent="0.35">
      <c r="A166" s="45"/>
      <c r="B166" s="71"/>
      <c r="C166" s="72"/>
      <c r="D166" s="77"/>
      <c r="E166" s="72"/>
      <c r="F166" s="72"/>
      <c r="G166" s="29"/>
      <c r="H166" s="24"/>
    </row>
    <row r="167" spans="1:8" x14ac:dyDescent="0.35">
      <c r="A167" s="45"/>
      <c r="B167" s="71"/>
      <c r="C167" s="72"/>
      <c r="D167" s="77"/>
      <c r="E167" s="72"/>
      <c r="F167" s="72"/>
      <c r="G167" s="29"/>
      <c r="H167" s="24"/>
    </row>
    <row r="168" spans="1:8" x14ac:dyDescent="0.35">
      <c r="A168" s="45"/>
      <c r="B168" s="71"/>
      <c r="C168" s="72"/>
      <c r="D168" s="77"/>
      <c r="E168" s="72"/>
      <c r="F168" s="72"/>
      <c r="G168" s="29"/>
      <c r="H168" s="24"/>
    </row>
    <row r="169" spans="1:8" x14ac:dyDescent="0.35">
      <c r="A169" s="45"/>
      <c r="B169" s="71"/>
      <c r="C169" s="72"/>
      <c r="D169" s="77"/>
      <c r="E169" s="72"/>
      <c r="F169" s="72"/>
      <c r="G169" s="29"/>
      <c r="H169" s="24"/>
    </row>
    <row r="170" spans="1:8" x14ac:dyDescent="0.35">
      <c r="A170" s="45"/>
      <c r="B170" s="71"/>
      <c r="C170" s="72"/>
      <c r="D170" s="77"/>
      <c r="E170" s="72"/>
      <c r="F170" s="72"/>
      <c r="G170" s="29"/>
      <c r="H170" s="24"/>
    </row>
    <row r="171" spans="1:8" x14ac:dyDescent="0.35">
      <c r="A171" s="110"/>
      <c r="B171" s="71"/>
      <c r="C171" s="106"/>
      <c r="D171" s="105"/>
      <c r="E171" s="106"/>
      <c r="F171" s="106"/>
      <c r="G171" s="99"/>
      <c r="H171" s="103"/>
    </row>
    <row r="172" spans="1:8" x14ac:dyDescent="0.35">
      <c r="A172" s="110"/>
      <c r="B172" s="71"/>
      <c r="C172" s="106"/>
      <c r="D172" s="105"/>
      <c r="E172" s="106"/>
      <c r="F172" s="106"/>
      <c r="G172" s="99"/>
      <c r="H172" s="103"/>
    </row>
    <row r="173" spans="1:8" x14ac:dyDescent="0.35">
      <c r="A173" s="110"/>
      <c r="B173" s="71"/>
      <c r="C173" s="106"/>
      <c r="D173" s="105"/>
      <c r="E173" s="106"/>
      <c r="F173" s="106"/>
      <c r="G173" s="99"/>
      <c r="H173" s="103"/>
    </row>
    <row r="174" spans="1:8" x14ac:dyDescent="0.35">
      <c r="A174" s="110"/>
      <c r="B174" s="71"/>
      <c r="C174" s="106"/>
      <c r="D174" s="105"/>
      <c r="E174" s="106"/>
      <c r="F174" s="106"/>
      <c r="G174" s="99"/>
      <c r="H174" s="103"/>
    </row>
    <row r="175" spans="1:8" x14ac:dyDescent="0.35">
      <c r="A175" s="110"/>
      <c r="B175" s="71"/>
      <c r="C175" s="106"/>
      <c r="D175" s="105"/>
      <c r="E175" s="106"/>
      <c r="F175" s="106"/>
      <c r="G175" s="99"/>
      <c r="H175" s="103"/>
    </row>
    <row r="176" spans="1:8" x14ac:dyDescent="0.35">
      <c r="A176" s="110"/>
      <c r="B176" s="71"/>
      <c r="C176" s="106"/>
      <c r="D176" s="105"/>
      <c r="E176" s="106"/>
      <c r="F176" s="106"/>
      <c r="G176" s="99"/>
      <c r="H176" s="103"/>
    </row>
    <row r="177" spans="1:8" x14ac:dyDescent="0.35">
      <c r="A177" s="110"/>
      <c r="B177" s="71"/>
      <c r="C177" s="106"/>
      <c r="D177" s="105"/>
      <c r="E177" s="106"/>
      <c r="F177" s="106"/>
      <c r="G177" s="99"/>
      <c r="H177" s="103"/>
    </row>
    <row r="178" spans="1:8" x14ac:dyDescent="0.35">
      <c r="A178" s="110"/>
      <c r="B178" s="71"/>
      <c r="C178" s="106"/>
      <c r="D178" s="105"/>
      <c r="E178" s="106"/>
      <c r="F178" s="106"/>
      <c r="G178" s="99"/>
      <c r="H178" s="103"/>
    </row>
    <row r="179" spans="1:8" x14ac:dyDescent="0.35">
      <c r="A179" s="110"/>
      <c r="B179" s="71"/>
      <c r="C179" s="106"/>
      <c r="D179" s="105"/>
      <c r="E179" s="106"/>
      <c r="F179" s="106"/>
      <c r="G179" s="99"/>
      <c r="H179" s="103"/>
    </row>
    <row r="180" spans="1:8" ht="15.75" x14ac:dyDescent="0.3">
      <c r="A180" s="107"/>
      <c r="B180" s="112"/>
      <c r="C180" s="112"/>
      <c r="D180" s="105"/>
      <c r="E180" s="106"/>
      <c r="F180" s="106"/>
      <c r="G180" s="101"/>
      <c r="H180" s="103"/>
    </row>
    <row r="181" spans="1:8" ht="15.75" x14ac:dyDescent="0.3">
      <c r="A181" s="113"/>
      <c r="B181" s="114"/>
      <c r="C181" s="114"/>
      <c r="D181" s="114"/>
      <c r="E181" s="114"/>
      <c r="F181" s="114"/>
      <c r="G181" s="97"/>
      <c r="H181" s="115"/>
    </row>
    <row r="182" spans="1:8" ht="15.75" x14ac:dyDescent="0.3">
      <c r="A182" s="97"/>
      <c r="B182" s="97"/>
      <c r="C182" s="97"/>
      <c r="D182" s="114"/>
      <c r="E182" s="114"/>
      <c r="F182" s="114"/>
      <c r="G182" s="97"/>
      <c r="H182" s="115"/>
    </row>
    <row r="183" spans="1:8" ht="15.75" x14ac:dyDescent="0.3">
      <c r="A183" s="97"/>
      <c r="B183" s="97"/>
      <c r="C183" s="97"/>
      <c r="D183" s="114"/>
      <c r="E183" s="114"/>
      <c r="F183" s="114"/>
      <c r="G183" s="97"/>
      <c r="H183" s="115"/>
    </row>
    <row r="184" spans="1:8" ht="15.75" x14ac:dyDescent="0.3">
      <c r="A184" s="97"/>
      <c r="B184" s="97"/>
      <c r="C184" s="97"/>
      <c r="D184" s="97"/>
      <c r="E184" s="97"/>
      <c r="F184" s="97"/>
      <c r="G184" s="97"/>
      <c r="H184" s="103"/>
    </row>
    <row r="185" spans="1:8" ht="15.75" x14ac:dyDescent="0.3">
      <c r="A185" s="97"/>
      <c r="B185" s="97"/>
      <c r="C185" s="97"/>
      <c r="D185" s="97"/>
      <c r="E185" s="97"/>
      <c r="F185" s="97"/>
      <c r="G185" s="97"/>
      <c r="H185" s="103"/>
    </row>
    <row r="186" spans="1:8" ht="15.75" x14ac:dyDescent="0.3">
      <c r="A186" s="97"/>
      <c r="B186" s="97"/>
      <c r="C186" s="97"/>
      <c r="D186" s="97"/>
      <c r="E186" s="97"/>
      <c r="F186" s="97"/>
      <c r="G186" s="97"/>
      <c r="H186" s="103"/>
    </row>
    <row r="187" spans="1:8" ht="15.75" x14ac:dyDescent="0.3">
      <c r="A187" s="97"/>
      <c r="B187" s="97"/>
      <c r="C187" s="97"/>
      <c r="D187" s="97"/>
      <c r="E187" s="97"/>
      <c r="F187" s="97"/>
      <c r="G187" s="97"/>
      <c r="H187" s="103"/>
    </row>
    <row r="188" spans="1:8" ht="15.75" x14ac:dyDescent="0.3">
      <c r="A188" s="97"/>
      <c r="B188" s="97"/>
      <c r="C188" s="97"/>
      <c r="D188" s="97"/>
      <c r="E188" s="97"/>
      <c r="F188" s="97"/>
      <c r="G188" s="97"/>
      <c r="H188" s="103"/>
    </row>
    <row r="189" spans="1:8" ht="15.75" x14ac:dyDescent="0.3">
      <c r="A189" s="34"/>
      <c r="B189" s="34"/>
      <c r="C189" s="34"/>
      <c r="D189" s="34"/>
      <c r="E189" s="34"/>
      <c r="F189" s="34"/>
      <c r="G189" s="34"/>
      <c r="H189" s="24"/>
    </row>
    <row r="190" spans="1:8" ht="15.75" x14ac:dyDescent="0.3">
      <c r="A190" s="34"/>
      <c r="B190" s="34"/>
      <c r="C190" s="34"/>
      <c r="D190" s="34"/>
      <c r="E190" s="34"/>
      <c r="F190" s="34"/>
      <c r="G190" s="34"/>
      <c r="H190" s="24"/>
    </row>
    <row r="191" spans="1:8" x14ac:dyDescent="0.35">
      <c r="A191" s="29"/>
      <c r="B191" s="29"/>
      <c r="C191" s="29"/>
      <c r="D191" s="34"/>
      <c r="E191" s="34"/>
      <c r="F191" s="34"/>
      <c r="G191" s="34"/>
      <c r="H191" s="24"/>
    </row>
    <row r="192" spans="1:8" x14ac:dyDescent="0.35">
      <c r="A192" s="29"/>
      <c r="B192" s="29"/>
      <c r="C192" s="29"/>
      <c r="D192" s="34"/>
      <c r="E192" s="34"/>
      <c r="F192" s="34"/>
      <c r="G192" s="34"/>
      <c r="H192" s="34"/>
    </row>
    <row r="193" spans="1:8" x14ac:dyDescent="0.35">
      <c r="A193" s="29"/>
      <c r="B193" s="29"/>
      <c r="C193" s="29"/>
      <c r="D193" s="29"/>
      <c r="E193" s="29"/>
      <c r="F193" s="29"/>
      <c r="G193" s="34"/>
      <c r="H193" s="29"/>
    </row>
    <row r="194" spans="1:8" x14ac:dyDescent="0.35">
      <c r="A194" s="34"/>
      <c r="B194" s="34"/>
      <c r="C194" s="34"/>
      <c r="D194" s="29"/>
      <c r="E194" s="29"/>
      <c r="F194" s="29"/>
      <c r="G194" s="34"/>
      <c r="H194" s="29"/>
    </row>
    <row r="195" spans="1:8" x14ac:dyDescent="0.35">
      <c r="A195" s="34"/>
      <c r="B195" s="34"/>
      <c r="C195" s="34"/>
      <c r="D195" s="119"/>
      <c r="E195" s="29"/>
      <c r="F195" s="29"/>
      <c r="G195" s="34"/>
      <c r="H195" s="29"/>
    </row>
    <row r="196" spans="1:8" x14ac:dyDescent="0.35">
      <c r="A196" s="29"/>
      <c r="B196" s="29"/>
      <c r="C196" s="29"/>
      <c r="D196" s="34"/>
      <c r="E196" s="34"/>
      <c r="F196" s="34"/>
      <c r="G196" s="34"/>
      <c r="H196" s="34"/>
    </row>
    <row r="197" spans="1:8" ht="15.75" x14ac:dyDescent="0.3">
      <c r="A197" s="34"/>
      <c r="B197" s="34"/>
      <c r="C197" s="34"/>
      <c r="D197" s="34"/>
      <c r="E197" s="34"/>
      <c r="F197" s="34"/>
      <c r="G197" s="34"/>
      <c r="H197" s="1"/>
    </row>
    <row r="198" spans="1:8" x14ac:dyDescent="0.35">
      <c r="A198" s="34"/>
      <c r="B198" s="34"/>
      <c r="C198" s="34"/>
      <c r="D198" s="29"/>
      <c r="E198" s="29"/>
      <c r="F198" s="29"/>
      <c r="G198" s="34"/>
      <c r="H198" s="29"/>
    </row>
    <row r="199" spans="1:8" ht="15.75" x14ac:dyDescent="0.3">
      <c r="A199" s="34"/>
      <c r="B199" s="34"/>
      <c r="C199" s="34"/>
      <c r="D199" s="34"/>
      <c r="E199" s="34"/>
      <c r="F199" s="34"/>
      <c r="G199" s="34"/>
      <c r="H199" s="1"/>
    </row>
    <row r="200" spans="1:8" ht="15.75" x14ac:dyDescent="0.3">
      <c r="A200" s="34"/>
      <c r="B200" s="34"/>
      <c r="C200" s="34"/>
      <c r="D200" s="34"/>
      <c r="E200" s="34"/>
      <c r="F200" s="34"/>
      <c r="G200" s="34"/>
      <c r="H200" s="1"/>
    </row>
    <row r="201" spans="1:8" ht="15.75" x14ac:dyDescent="0.3">
      <c r="A201" s="34"/>
      <c r="B201" s="34"/>
      <c r="C201" s="34"/>
      <c r="D201" s="34"/>
      <c r="E201" s="34"/>
      <c r="F201" s="34"/>
      <c r="G201" s="34"/>
      <c r="H201" s="1"/>
    </row>
    <row r="202" spans="1:8" ht="15.75" x14ac:dyDescent="0.3">
      <c r="A202" s="34"/>
      <c r="B202" s="34"/>
      <c r="C202" s="34"/>
      <c r="D202" s="34"/>
      <c r="E202" s="34"/>
      <c r="F202" s="34"/>
      <c r="G202" s="34"/>
      <c r="H202" s="1"/>
    </row>
    <row r="203" spans="1:8" ht="15.75" x14ac:dyDescent="0.3">
      <c r="A203" s="34"/>
      <c r="B203" s="34"/>
      <c r="C203" s="34"/>
      <c r="D203" s="34"/>
      <c r="E203" s="34"/>
      <c r="F203" s="34"/>
      <c r="G203" s="34"/>
      <c r="H203" s="1"/>
    </row>
    <row r="204" spans="1:8" ht="15.75" x14ac:dyDescent="0.3">
      <c r="A204" s="34"/>
      <c r="B204" s="34"/>
      <c r="C204" s="34"/>
      <c r="D204" s="34"/>
      <c r="E204" s="34"/>
      <c r="F204" s="34"/>
      <c r="G204" s="34"/>
      <c r="H204" s="1"/>
    </row>
    <row r="205" spans="1:8" ht="15.75" x14ac:dyDescent="0.3">
      <c r="A205" s="34"/>
      <c r="B205" s="34"/>
      <c r="C205" s="34"/>
      <c r="D205" s="34"/>
      <c r="E205" s="34"/>
      <c r="F205" s="34"/>
      <c r="G205" s="34"/>
      <c r="H205" s="1"/>
    </row>
    <row r="206" spans="1:8" ht="15.75" x14ac:dyDescent="0.3">
      <c r="A206" s="34"/>
      <c r="B206" s="34"/>
      <c r="C206" s="34"/>
      <c r="D206" s="34"/>
      <c r="E206" s="34"/>
      <c r="F206" s="34"/>
      <c r="G206" s="34"/>
      <c r="H206" s="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Zeros="0" tabSelected="1" view="pageBreakPreview" zoomScale="85" zoomScaleNormal="85" zoomScaleSheetLayoutView="85" workbookViewId="0">
      <pane ySplit="1" topLeftCell="A2" activePane="bottomLeft" state="frozen"/>
      <selection activeCell="C25" sqref="C25:D25"/>
      <selection pane="bottomLeft" activeCell="E28" sqref="E28:G28"/>
    </sheetView>
  </sheetViews>
  <sheetFormatPr baseColWidth="10" defaultRowHeight="15.75" x14ac:dyDescent="0.3"/>
  <cols>
    <col min="1" max="1" width="19.85546875" style="1" bestFit="1" customWidth="1"/>
    <col min="2" max="2" width="10.85546875" style="1" bestFit="1" customWidth="1"/>
    <col min="3" max="3" width="7.85546875" style="1" bestFit="1" customWidth="1"/>
    <col min="4" max="4" width="7.140625" style="1" bestFit="1" customWidth="1"/>
    <col min="5" max="5" width="13.42578125" style="1" bestFit="1" customWidth="1"/>
    <col min="6" max="6" width="10.28515625" style="1" bestFit="1" customWidth="1"/>
    <col min="7" max="7" width="11.42578125" style="1" customWidth="1"/>
    <col min="8" max="8" width="10.85546875" style="1" bestFit="1" customWidth="1"/>
    <col min="9" max="9" width="11.85546875" style="1" customWidth="1"/>
    <col min="10" max="10" width="11" style="1" bestFit="1" customWidth="1"/>
    <col min="11" max="11" width="11.28515625" style="1" customWidth="1"/>
    <col min="12" max="12" width="5.85546875" style="1" hidden="1" customWidth="1"/>
    <col min="13" max="13" width="59.28515625" style="1" hidden="1" customWidth="1"/>
    <col min="14" max="14" width="65.28515625" style="1" hidden="1" customWidth="1"/>
    <col min="15" max="15" width="7.42578125" style="144" customWidth="1"/>
    <col min="16" max="16" width="8.5703125" style="144" customWidth="1"/>
    <col min="17" max="19" width="11.42578125" style="144" customWidth="1"/>
    <col min="20" max="22" width="11.42578125" style="144"/>
    <col min="23" max="16384" width="11.42578125" style="1"/>
  </cols>
  <sheetData>
    <row r="1" spans="1:19" x14ac:dyDescent="0.3">
      <c r="A1" s="319" t="s">
        <v>161</v>
      </c>
      <c r="B1" s="319"/>
      <c r="C1" s="319"/>
      <c r="D1" s="319"/>
      <c r="E1" s="319"/>
      <c r="F1" s="319"/>
      <c r="G1" s="319"/>
      <c r="H1" s="319"/>
      <c r="I1" s="319"/>
      <c r="J1" s="319"/>
      <c r="K1" s="319"/>
    </row>
    <row r="2" spans="1:19" s="189" customFormat="1" ht="26.25" customHeight="1" x14ac:dyDescent="0.3">
      <c r="A2" s="348" t="s">
        <v>145</v>
      </c>
      <c r="B2" s="348"/>
      <c r="C2" s="348"/>
      <c r="D2" s="348"/>
      <c r="E2" s="348"/>
      <c r="F2" s="348"/>
      <c r="G2" s="348"/>
      <c r="H2" s="348"/>
      <c r="I2" s="348"/>
      <c r="J2" s="348"/>
      <c r="K2" s="348"/>
      <c r="L2" s="122"/>
      <c r="N2" s="123"/>
    </row>
    <row r="3" spans="1:19" s="189" customFormat="1" ht="26.25" customHeight="1" x14ac:dyDescent="0.3">
      <c r="A3" s="348"/>
      <c r="B3" s="348"/>
      <c r="C3" s="348"/>
      <c r="D3" s="348"/>
      <c r="E3" s="348"/>
      <c r="F3" s="348"/>
      <c r="G3" s="348"/>
      <c r="H3" s="348"/>
      <c r="I3" s="348"/>
      <c r="J3" s="348"/>
      <c r="K3" s="348"/>
      <c r="L3" s="122"/>
    </row>
    <row r="4" spans="1:19" s="189" customFormat="1" ht="26.25" customHeight="1" x14ac:dyDescent="0.3">
      <c r="A4" s="348"/>
      <c r="B4" s="348"/>
      <c r="C4" s="348"/>
      <c r="D4" s="348"/>
      <c r="E4" s="348"/>
      <c r="F4" s="348"/>
      <c r="G4" s="348"/>
      <c r="H4" s="348"/>
      <c r="I4" s="348"/>
      <c r="J4" s="348"/>
      <c r="K4" s="348"/>
      <c r="L4" s="122"/>
    </row>
    <row r="5" spans="1:19" s="189" customFormat="1" ht="26.25" customHeight="1" x14ac:dyDescent="0.3">
      <c r="A5" s="348"/>
      <c r="B5" s="348"/>
      <c r="C5" s="348"/>
      <c r="D5" s="348"/>
      <c r="E5" s="348"/>
      <c r="F5" s="348"/>
      <c r="G5" s="348"/>
      <c r="H5" s="348"/>
      <c r="I5" s="348"/>
      <c r="J5" s="348"/>
      <c r="K5" s="348"/>
      <c r="L5" s="124"/>
    </row>
    <row r="6" spans="1:19" s="189" customFormat="1" ht="26.25" customHeight="1" x14ac:dyDescent="0.3">
      <c r="A6" s="348"/>
      <c r="B6" s="348"/>
      <c r="C6" s="348"/>
      <c r="D6" s="348"/>
      <c r="E6" s="348"/>
      <c r="F6" s="348"/>
      <c r="G6" s="348"/>
      <c r="H6" s="348"/>
      <c r="I6" s="348"/>
      <c r="J6" s="348"/>
      <c r="K6" s="348"/>
      <c r="L6" s="124"/>
    </row>
    <row r="7" spans="1:19" s="189" customFormat="1" ht="26.25" customHeight="1" x14ac:dyDescent="0.3">
      <c r="A7" s="348"/>
      <c r="B7" s="348"/>
      <c r="C7" s="348"/>
      <c r="D7" s="348"/>
      <c r="E7" s="348"/>
      <c r="F7" s="348"/>
      <c r="G7" s="348"/>
      <c r="H7" s="348"/>
      <c r="I7" s="348"/>
      <c r="J7" s="348"/>
      <c r="K7" s="348"/>
      <c r="L7" s="124"/>
    </row>
    <row r="8" spans="1:19" s="189" customFormat="1" ht="26.25" customHeight="1" x14ac:dyDescent="0.3">
      <c r="A8" s="348"/>
      <c r="B8" s="348"/>
      <c r="C8" s="348"/>
      <c r="D8" s="348"/>
      <c r="E8" s="348"/>
      <c r="F8" s="348"/>
      <c r="G8" s="348"/>
      <c r="H8" s="348"/>
      <c r="I8" s="348"/>
      <c r="J8" s="348"/>
      <c r="K8" s="348"/>
      <c r="L8" s="124"/>
    </row>
    <row r="9" spans="1:19" s="189" customFormat="1" ht="9" customHeight="1" x14ac:dyDescent="0.3">
      <c r="A9" s="224"/>
      <c r="B9" s="224"/>
      <c r="C9" s="224"/>
      <c r="D9" s="224"/>
      <c r="E9" s="224"/>
      <c r="F9" s="224"/>
      <c r="G9" s="224"/>
      <c r="H9" s="224"/>
      <c r="I9" s="224"/>
      <c r="J9" s="224"/>
      <c r="K9" s="224"/>
      <c r="L9" s="162"/>
      <c r="M9" s="162"/>
      <c r="N9" s="163"/>
      <c r="O9" s="163"/>
    </row>
    <row r="10" spans="1:19" s="189" customFormat="1" ht="122.25" customHeight="1" x14ac:dyDescent="0.3">
      <c r="A10" s="347" t="s">
        <v>217</v>
      </c>
      <c r="B10" s="347"/>
      <c r="C10" s="347"/>
      <c r="D10" s="347"/>
      <c r="E10" s="347"/>
      <c r="F10" s="347"/>
      <c r="G10" s="347"/>
      <c r="H10" s="347"/>
      <c r="I10" s="347"/>
      <c r="J10" s="347"/>
      <c r="K10" s="347"/>
      <c r="L10" s="121"/>
      <c r="N10" s="147"/>
    </row>
    <row r="11" spans="1:19" s="189" customFormat="1" ht="16.5" x14ac:dyDescent="0.3">
      <c r="A11" s="309" t="s">
        <v>184</v>
      </c>
      <c r="B11" s="309"/>
      <c r="C11" s="309"/>
      <c r="D11" s="309"/>
      <c r="E11" s="309"/>
      <c r="F11" s="309"/>
      <c r="G11" s="309"/>
      <c r="H11" s="309"/>
      <c r="I11" s="309"/>
      <c r="J11" s="309"/>
      <c r="K11" s="309"/>
      <c r="L11" s="162"/>
      <c r="M11" s="162"/>
      <c r="N11" s="163"/>
      <c r="O11" s="163"/>
    </row>
    <row r="12" spans="1:19" s="189" customFormat="1" ht="6.75" customHeight="1" x14ac:dyDescent="0.35">
      <c r="A12" s="195"/>
      <c r="B12" s="195"/>
      <c r="C12" s="195"/>
      <c r="D12" s="195"/>
      <c r="E12" s="195"/>
      <c r="F12" s="195"/>
      <c r="G12" s="195"/>
      <c r="H12" s="195"/>
      <c r="I12" s="195"/>
      <c r="J12" s="125"/>
      <c r="K12" s="125"/>
      <c r="L12" s="162"/>
      <c r="M12" s="162"/>
      <c r="N12" s="163"/>
      <c r="O12" s="163"/>
    </row>
    <row r="13" spans="1:19" s="125" customFormat="1" ht="16.5" x14ac:dyDescent="0.3">
      <c r="A13" s="188" t="s">
        <v>131</v>
      </c>
      <c r="B13" s="349"/>
      <c r="C13" s="349"/>
      <c r="D13" s="349"/>
      <c r="E13" s="349"/>
      <c r="F13" s="228"/>
      <c r="G13" s="228"/>
      <c r="H13" s="228"/>
      <c r="I13" s="228"/>
      <c r="J13" s="229"/>
      <c r="K13" s="229"/>
      <c r="L13" s="162"/>
      <c r="M13" s="162"/>
      <c r="N13" s="163"/>
      <c r="O13" s="163"/>
      <c r="S13" s="345"/>
    </row>
    <row r="14" spans="1:19" s="189" customFormat="1" ht="16.5" x14ac:dyDescent="0.3">
      <c r="A14" s="345" t="s">
        <v>133</v>
      </c>
      <c r="B14" s="346"/>
      <c r="C14" s="346"/>
      <c r="D14" s="346"/>
      <c r="E14" s="346"/>
      <c r="F14" s="346"/>
      <c r="G14" s="346"/>
      <c r="H14" s="346"/>
      <c r="I14" s="346"/>
      <c r="J14" s="346"/>
      <c r="K14" s="346"/>
      <c r="L14" s="162"/>
      <c r="M14" s="162"/>
      <c r="N14" s="163"/>
      <c r="O14" s="163"/>
      <c r="S14" s="345"/>
    </row>
    <row r="15" spans="1:19" s="189" customFormat="1" ht="16.5" x14ac:dyDescent="0.3">
      <c r="A15" s="345"/>
      <c r="B15" s="346"/>
      <c r="C15" s="346"/>
      <c r="D15" s="346"/>
      <c r="E15" s="346"/>
      <c r="F15" s="346"/>
      <c r="G15" s="346"/>
      <c r="H15" s="346"/>
      <c r="I15" s="346"/>
      <c r="J15" s="346"/>
      <c r="K15" s="346"/>
      <c r="L15" s="162"/>
      <c r="M15" s="162"/>
      <c r="N15" s="163"/>
      <c r="O15" s="163"/>
    </row>
    <row r="16" spans="1:19" s="189" customFormat="1" ht="16.5" x14ac:dyDescent="0.3">
      <c r="A16" s="220"/>
      <c r="B16" s="220"/>
      <c r="C16" s="220"/>
      <c r="D16" s="220"/>
      <c r="E16" s="220"/>
      <c r="F16" s="220"/>
      <c r="G16" s="220"/>
      <c r="H16" s="220"/>
      <c r="I16" s="220"/>
      <c r="L16" s="162"/>
      <c r="M16" s="162"/>
      <c r="N16" s="163"/>
      <c r="O16" s="163"/>
      <c r="P16" s="126"/>
    </row>
    <row r="17" spans="1:23" s="189" customFormat="1" ht="16.5" x14ac:dyDescent="0.3">
      <c r="A17" s="188" t="s">
        <v>132</v>
      </c>
      <c r="B17" s="227">
        <v>48</v>
      </c>
      <c r="C17" s="212" t="s">
        <v>134</v>
      </c>
      <c r="D17" s="212"/>
      <c r="E17" s="212"/>
      <c r="F17" s="212"/>
      <c r="G17" s="212"/>
      <c r="H17" s="212"/>
      <c r="I17" s="212"/>
      <c r="L17" s="162"/>
      <c r="M17" s="162"/>
      <c r="N17" s="163"/>
      <c r="O17" s="163"/>
    </row>
    <row r="18" spans="1:23" s="189" customFormat="1" ht="6.75" customHeight="1" x14ac:dyDescent="0.35">
      <c r="A18" s="195"/>
      <c r="B18" s="195"/>
      <c r="C18" s="195"/>
      <c r="D18" s="195"/>
      <c r="E18" s="195"/>
      <c r="F18" s="195"/>
      <c r="G18" s="195"/>
      <c r="H18" s="195"/>
      <c r="I18" s="195"/>
      <c r="L18" s="162"/>
      <c r="M18" s="162"/>
      <c r="N18" s="163"/>
      <c r="O18" s="163"/>
    </row>
    <row r="19" spans="1:23" s="189" customFormat="1" ht="24.75" customHeight="1" x14ac:dyDescent="0.35">
      <c r="A19" s="350" t="s">
        <v>182</v>
      </c>
      <c r="B19" s="350"/>
      <c r="C19" s="350"/>
      <c r="D19" s="351"/>
      <c r="E19" s="351"/>
      <c r="F19" s="351"/>
      <c r="G19" s="330"/>
      <c r="H19" s="330"/>
      <c r="I19" s="330"/>
      <c r="J19" s="330"/>
      <c r="K19" s="330"/>
      <c r="L19" s="162"/>
      <c r="M19" s="162"/>
      <c r="N19" s="163"/>
      <c r="O19" s="163"/>
    </row>
    <row r="20" spans="1:23" s="125" customFormat="1" ht="6.75" customHeight="1" x14ac:dyDescent="0.3">
      <c r="A20" s="352"/>
      <c r="B20" s="352"/>
      <c r="C20" s="352"/>
      <c r="D20" s="352"/>
      <c r="E20" s="352"/>
      <c r="F20" s="352"/>
      <c r="G20" s="352"/>
      <c r="H20" s="352"/>
      <c r="I20" s="352"/>
      <c r="J20" s="189"/>
      <c r="K20" s="189"/>
      <c r="L20" s="163"/>
      <c r="M20" s="163"/>
      <c r="N20" s="163"/>
      <c r="O20" s="163"/>
    </row>
    <row r="21" spans="1:23" s="125" customFormat="1" ht="18" x14ac:dyDescent="0.35">
      <c r="A21" s="353" t="s">
        <v>207</v>
      </c>
      <c r="B21" s="353"/>
      <c r="C21" s="353"/>
      <c r="D21" s="353"/>
      <c r="E21" s="353"/>
      <c r="F21" s="353"/>
      <c r="G21" s="353"/>
      <c r="H21" s="353"/>
      <c r="I21" s="353"/>
      <c r="J21" s="353"/>
      <c r="K21" s="353"/>
      <c r="L21" s="163"/>
      <c r="M21" s="165"/>
      <c r="N21" s="163"/>
      <c r="O21" s="163"/>
      <c r="S21"/>
      <c r="T21"/>
    </row>
    <row r="22" spans="1:23" s="125" customFormat="1" ht="9" customHeight="1" thickBot="1" x14ac:dyDescent="0.4">
      <c r="A22" s="197"/>
      <c r="B22" s="196"/>
      <c r="C22" s="196"/>
      <c r="D22" s="196"/>
      <c r="E22" s="196"/>
      <c r="F22" s="196"/>
      <c r="G22" s="196"/>
      <c r="H22" s="196"/>
      <c r="I22" s="36"/>
      <c r="J22" s="161"/>
      <c r="K22" s="161"/>
      <c r="L22" s="162"/>
      <c r="M22" s="162"/>
      <c r="N22" s="162"/>
      <c r="O22" s="162"/>
      <c r="S22"/>
      <c r="T22"/>
    </row>
    <row r="23" spans="1:23" s="125" customFormat="1" ht="45.75" thickBot="1" x14ac:dyDescent="0.35">
      <c r="A23"/>
      <c r="B23"/>
      <c r="C23" s="354" t="s">
        <v>209</v>
      </c>
      <c r="D23" s="339"/>
      <c r="E23" s="219" t="s">
        <v>208</v>
      </c>
      <c r="F23" s="339" t="s">
        <v>143</v>
      </c>
      <c r="G23" s="339"/>
      <c r="H23" s="219" t="s">
        <v>135</v>
      </c>
      <c r="I23" s="219" t="s">
        <v>210</v>
      </c>
      <c r="J23" s="219" t="s">
        <v>183</v>
      </c>
      <c r="K23" s="213" t="s">
        <v>146</v>
      </c>
      <c r="L23" s="162"/>
      <c r="M23" s="162"/>
      <c r="N23" s="162"/>
      <c r="O23" s="162"/>
      <c r="S23"/>
      <c r="T23"/>
    </row>
    <row r="24" spans="1:23" ht="16.5" thickBot="1" x14ac:dyDescent="0.35">
      <c r="A24" s="340" t="s">
        <v>105</v>
      </c>
      <c r="B24" s="341"/>
      <c r="C24" s="342">
        <f>'Phase 1'!C17:D17+'Phase 2'!C16:D16</f>
        <v>0</v>
      </c>
      <c r="D24" s="343"/>
      <c r="E24" s="217">
        <f>'Phase 1'!E17+'Phase 2'!E16</f>
        <v>0</v>
      </c>
      <c r="F24" s="344">
        <f>'Phase 1'!F17:G17+'Phase 2'!F16:G16</f>
        <v>0</v>
      </c>
      <c r="G24" s="343"/>
      <c r="H24" s="217">
        <f>'Phase 1'!H17+'Phase 2'!H16</f>
        <v>0</v>
      </c>
      <c r="I24" s="217">
        <f>'Phase 2'!I16</f>
        <v>0</v>
      </c>
      <c r="J24" s="217">
        <f>'Phase 1'!J17+'Phase 2'!J16</f>
        <v>0</v>
      </c>
      <c r="K24" s="217">
        <f>'Phase 1'!K17+'Phase 2'!K16</f>
        <v>0</v>
      </c>
      <c r="S24"/>
      <c r="T24"/>
    </row>
    <row r="25" spans="1:23" ht="6.75" customHeight="1" x14ac:dyDescent="0.3">
      <c r="K25"/>
      <c r="O25" s="1"/>
      <c r="P25" s="1"/>
      <c r="Q25" s="1"/>
      <c r="R25" s="1"/>
      <c r="S25"/>
      <c r="T25"/>
      <c r="U25" s="1"/>
      <c r="V25" s="1"/>
    </row>
    <row r="26" spans="1:23" ht="16.5" x14ac:dyDescent="0.3">
      <c r="A26" s="336" t="s">
        <v>176</v>
      </c>
      <c r="B26" s="336"/>
      <c r="C26" s="336"/>
      <c r="D26" s="336"/>
      <c r="E26" s="336"/>
      <c r="F26" s="336"/>
      <c r="G26" s="336"/>
      <c r="H26" s="336"/>
      <c r="I26" s="336"/>
      <c r="J26" s="336"/>
      <c r="K26" s="336"/>
      <c r="L26" s="21"/>
      <c r="M26" s="23"/>
      <c r="N26" s="24"/>
      <c r="O26" s="1"/>
      <c r="P26" s="1"/>
      <c r="Q26" s="1"/>
      <c r="R26" s="1"/>
      <c r="S26"/>
      <c r="T26"/>
      <c r="U26" s="1"/>
      <c r="V26" s="1"/>
    </row>
    <row r="27" spans="1:23" ht="16.5" x14ac:dyDescent="0.3">
      <c r="A27" s="234" t="s">
        <v>136</v>
      </c>
      <c r="B27" s="234"/>
      <c r="C27" s="313" t="s">
        <v>137</v>
      </c>
      <c r="D27" s="313"/>
      <c r="E27" s="313" t="s">
        <v>138</v>
      </c>
      <c r="F27" s="313"/>
      <c r="G27" s="313"/>
      <c r="H27" s="9"/>
      <c r="I27" s="323" t="s">
        <v>19</v>
      </c>
      <c r="J27" s="323"/>
      <c r="K27" s="323"/>
      <c r="O27" s="1"/>
      <c r="P27" s="1"/>
      <c r="Q27" s="1"/>
      <c r="R27" s="1"/>
      <c r="U27" s="1"/>
      <c r="V27" s="1"/>
    </row>
    <row r="28" spans="1:23" ht="16.5" x14ac:dyDescent="0.3">
      <c r="A28" s="223"/>
      <c r="B28" s="220"/>
      <c r="C28" s="314"/>
      <c r="D28" s="314"/>
      <c r="E28" s="314"/>
      <c r="F28" s="314"/>
      <c r="G28" s="314"/>
      <c r="H28" s="9"/>
      <c r="I28" s="324"/>
      <c r="J28" s="324"/>
      <c r="K28" s="324"/>
      <c r="L28" s="27"/>
      <c r="N28" s="24"/>
      <c r="O28" s="1"/>
      <c r="P28" s="1"/>
      <c r="Q28" s="1"/>
      <c r="R28" s="1"/>
      <c r="S28"/>
      <c r="T28"/>
      <c r="U28" s="1"/>
      <c r="V28" s="1"/>
    </row>
    <row r="29" spans="1:23" ht="16.5" x14ac:dyDescent="0.3">
      <c r="A29" s="312" t="s">
        <v>62</v>
      </c>
      <c r="B29" s="312"/>
      <c r="C29" s="312"/>
      <c r="D29" s="312" t="s">
        <v>61</v>
      </c>
      <c r="E29" s="312"/>
      <c r="F29" s="312"/>
      <c r="G29" s="313" t="s">
        <v>18</v>
      </c>
      <c r="H29" s="313"/>
      <c r="I29" s="313"/>
      <c r="J29" s="313"/>
      <c r="K29" s="313"/>
      <c r="O29" s="1"/>
      <c r="P29" s="1"/>
      <c r="Q29" s="1"/>
      <c r="R29" s="1"/>
      <c r="S29" s="1"/>
      <c r="T29" s="1"/>
      <c r="U29" s="1"/>
      <c r="V29" s="1"/>
    </row>
    <row r="30" spans="1:23" s="24" customFormat="1" ht="16.5" x14ac:dyDescent="0.3">
      <c r="A30" s="314"/>
      <c r="B30" s="314"/>
      <c r="C30" s="281"/>
      <c r="D30" s="314"/>
      <c r="E30" s="314"/>
      <c r="F30" s="237"/>
      <c r="G30" s="315"/>
      <c r="H30" s="315"/>
      <c r="I30" s="315"/>
      <c r="J30" s="315"/>
      <c r="K30" s="315"/>
      <c r="W30" s="1"/>
    </row>
    <row r="31" spans="1:23" s="40" customFormat="1" ht="6.75" customHeight="1" x14ac:dyDescent="0.35">
      <c r="A31" s="311"/>
      <c r="B31" s="311"/>
      <c r="C31" s="311"/>
      <c r="D31" s="311"/>
      <c r="E31" s="311"/>
      <c r="F31" s="311"/>
      <c r="G31" s="311"/>
      <c r="H31" s="311"/>
      <c r="I31" s="311"/>
      <c r="J31" s="311"/>
      <c r="K31" s="311"/>
      <c r="L31" s="20"/>
      <c r="M31" s="39"/>
      <c r="W31" s="1"/>
    </row>
    <row r="32" spans="1:23" ht="16.5" x14ac:dyDescent="0.3">
      <c r="A32" s="336" t="s">
        <v>175</v>
      </c>
      <c r="B32" s="336"/>
      <c r="C32" s="336"/>
      <c r="D32" s="336"/>
      <c r="E32" s="336"/>
      <c r="F32" s="336"/>
      <c r="G32" s="336"/>
      <c r="H32" s="336"/>
      <c r="I32" s="336"/>
      <c r="J32" s="336"/>
      <c r="K32" s="336"/>
      <c r="L32" s="139"/>
      <c r="M32" s="41"/>
      <c r="O32" s="1"/>
      <c r="P32" s="1"/>
      <c r="Q32" s="1"/>
      <c r="R32" s="1"/>
      <c r="V32" s="1"/>
      <c r="W32" s="24"/>
    </row>
    <row r="33" spans="1:23" s="9" customFormat="1" ht="16.5" x14ac:dyDescent="0.3">
      <c r="A33" s="337" t="s">
        <v>150</v>
      </c>
      <c r="B33" s="338"/>
      <c r="C33" s="337"/>
      <c r="D33" s="314"/>
      <c r="E33" s="314"/>
      <c r="F33" s="314"/>
      <c r="G33" s="314"/>
      <c r="H33" s="314"/>
      <c r="I33" s="314"/>
      <c r="J33" s="314"/>
      <c r="K33" s="314"/>
      <c r="L33" s="1"/>
      <c r="M33" s="38"/>
      <c r="W33" s="1"/>
    </row>
    <row r="34" spans="1:23" ht="6.75" customHeight="1" x14ac:dyDescent="0.3">
      <c r="A34" s="325"/>
      <c r="B34" s="325"/>
      <c r="C34" s="325"/>
      <c r="D34" s="325"/>
      <c r="E34" s="325"/>
      <c r="F34" s="325"/>
      <c r="G34" s="325"/>
      <c r="H34" s="325"/>
      <c r="I34" s="325"/>
      <c r="J34" s="325"/>
      <c r="K34" s="325"/>
      <c r="L34" s="13"/>
      <c r="M34" s="221"/>
      <c r="O34" s="1"/>
      <c r="P34" s="1"/>
      <c r="Q34" s="1"/>
      <c r="R34" s="1"/>
      <c r="S34" s="1"/>
      <c r="T34" s="1"/>
      <c r="U34" s="1"/>
      <c r="V34" s="1"/>
      <c r="W34" s="9"/>
    </row>
    <row r="35" spans="1:23" ht="16.5" x14ac:dyDescent="0.3">
      <c r="A35" s="331" t="s">
        <v>151</v>
      </c>
      <c r="B35" s="332"/>
      <c r="C35" s="332"/>
      <c r="D35" s="26" t="s">
        <v>136</v>
      </c>
      <c r="E35" s="222"/>
      <c r="F35" s="26" t="s">
        <v>137</v>
      </c>
      <c r="G35" s="333"/>
      <c r="H35" s="333"/>
      <c r="I35" s="26" t="s">
        <v>138</v>
      </c>
      <c r="J35" s="334"/>
      <c r="K35" s="335"/>
      <c r="L35" s="13"/>
      <c r="M35" s="221"/>
      <c r="O35" s="1"/>
      <c r="P35" s="1"/>
      <c r="Q35" s="1"/>
      <c r="R35" s="1"/>
      <c r="S35" s="1"/>
      <c r="T35" s="1"/>
      <c r="U35" s="1"/>
      <c r="V35" s="1"/>
      <c r="W35" s="9"/>
    </row>
    <row r="36" spans="1:23" s="9" customFormat="1" ht="6.75" customHeight="1" x14ac:dyDescent="0.3">
      <c r="A36" s="225"/>
      <c r="B36"/>
      <c r="C36"/>
      <c r="D36"/>
      <c r="E36"/>
      <c r="F36"/>
      <c r="G36"/>
      <c r="H36"/>
      <c r="I36"/>
      <c r="J36"/>
      <c r="K36"/>
      <c r="L36" s="24"/>
      <c r="M36" s="24"/>
      <c r="N36" s="24"/>
      <c r="W36" s="1"/>
    </row>
    <row r="37" spans="1:23" s="9" customFormat="1" ht="15" x14ac:dyDescent="0.3">
      <c r="A37" s="326" t="s">
        <v>144</v>
      </c>
      <c r="B37" s="327"/>
      <c r="C37" s="328"/>
      <c r="D37" s="329"/>
      <c r="E37" s="329"/>
      <c r="F37" s="329"/>
      <c r="G37" s="329"/>
      <c r="H37" s="329"/>
      <c r="I37" s="329"/>
      <c r="J37" s="329"/>
      <c r="K37" s="329"/>
      <c r="L37" s="24"/>
      <c r="M37" s="24"/>
      <c r="N37" s="24"/>
      <c r="W37" s="1"/>
    </row>
    <row r="38" spans="1:23" s="24" customFormat="1" x14ac:dyDescent="0.35">
      <c r="A38" s="326"/>
      <c r="B38" s="327"/>
      <c r="C38" s="328"/>
      <c r="D38" s="329"/>
      <c r="E38" s="329"/>
      <c r="F38" s="329"/>
      <c r="G38" s="329"/>
      <c r="H38" s="329"/>
      <c r="I38" s="329"/>
      <c r="J38" s="329"/>
      <c r="K38" s="329"/>
      <c r="L38" s="19"/>
      <c r="M38" s="46"/>
      <c r="N38" s="1"/>
      <c r="W38" s="1"/>
    </row>
    <row r="39" spans="1:23" s="24" customFormat="1" x14ac:dyDescent="0.35">
      <c r="A39" s="326"/>
      <c r="B39" s="327"/>
      <c r="C39" s="328"/>
      <c r="D39" s="329"/>
      <c r="E39" s="329"/>
      <c r="F39" s="329"/>
      <c r="G39" s="329"/>
      <c r="H39" s="329"/>
      <c r="I39" s="329"/>
      <c r="J39" s="329"/>
      <c r="K39" s="329"/>
      <c r="L39" s="46"/>
      <c r="M39" s="46"/>
      <c r="N39" s="1"/>
      <c r="W39" s="198"/>
    </row>
    <row r="40" spans="1:23" ht="15" x14ac:dyDescent="0.3">
      <c r="A40" s="326"/>
      <c r="B40" s="327"/>
      <c r="C40" s="328"/>
      <c r="D40" s="329"/>
      <c r="E40" s="329"/>
      <c r="F40" s="329"/>
      <c r="G40" s="329"/>
      <c r="H40" s="329"/>
      <c r="I40" s="329"/>
      <c r="J40" s="329"/>
      <c r="K40" s="329"/>
      <c r="L40" s="13"/>
      <c r="M40" s="37"/>
      <c r="O40" s="1"/>
      <c r="P40" s="1"/>
      <c r="Q40" s="1"/>
      <c r="R40" s="1"/>
      <c r="S40" s="1"/>
      <c r="T40" s="1"/>
      <c r="U40" s="1"/>
      <c r="V40" s="1"/>
      <c r="W40" s="9"/>
    </row>
    <row r="41" spans="1:23" s="198" customFormat="1" ht="6.75" customHeight="1" x14ac:dyDescent="0.3">
      <c r="A41" s="320"/>
      <c r="B41" s="320"/>
      <c r="C41" s="320"/>
      <c r="D41" s="320"/>
      <c r="E41" s="320"/>
      <c r="F41" s="320"/>
      <c r="G41" s="320"/>
      <c r="H41" s="320"/>
      <c r="I41" s="320"/>
      <c r="J41" s="320"/>
      <c r="K41" s="320"/>
      <c r="L41" s="169"/>
      <c r="M41" s="45"/>
      <c r="N41" s="1"/>
      <c r="W41" s="24"/>
    </row>
    <row r="42" spans="1:23" s="198" customFormat="1" ht="16.5" customHeight="1" x14ac:dyDescent="0.3">
      <c r="A42" s="321" t="s">
        <v>152</v>
      </c>
      <c r="B42" s="321"/>
      <c r="C42" s="321"/>
      <c r="D42" s="321"/>
      <c r="E42" s="322"/>
      <c r="F42" s="322"/>
      <c r="G42" s="322"/>
      <c r="H42" s="322"/>
      <c r="I42" s="249"/>
      <c r="J42" s="249"/>
      <c r="K42" s="249"/>
      <c r="L42" s="178"/>
      <c r="M42" s="45"/>
      <c r="N42" s="1"/>
      <c r="W42" s="24"/>
    </row>
    <row r="43" spans="1:23" s="198" customFormat="1" ht="6.75" customHeight="1" x14ac:dyDescent="0.3">
      <c r="A43" s="144"/>
      <c r="B43" s="144"/>
      <c r="C43" s="144"/>
      <c r="D43" s="144"/>
      <c r="E43" s="144"/>
      <c r="F43" s="144"/>
      <c r="G43" s="144"/>
      <c r="H43" s="144"/>
      <c r="I43" s="144"/>
      <c r="J43" s="144"/>
      <c r="K43" s="144"/>
      <c r="L43" s="178"/>
      <c r="M43" s="45"/>
      <c r="N43" s="1"/>
      <c r="W43" s="24"/>
    </row>
    <row r="44" spans="1:23" s="24" customFormat="1" ht="16.5" x14ac:dyDescent="0.3">
      <c r="A44" s="317" t="s">
        <v>153</v>
      </c>
      <c r="B44" s="317"/>
      <c r="C44" s="317"/>
      <c r="D44" s="317"/>
      <c r="E44" s="317"/>
      <c r="F44" s="317"/>
      <c r="G44" s="317"/>
      <c r="H44" s="317"/>
      <c r="I44" s="317"/>
      <c r="J44" s="317"/>
      <c r="K44" s="317"/>
      <c r="L44" s="27"/>
      <c r="M44" s="23"/>
    </row>
    <row r="45" spans="1:23" ht="16.5" x14ac:dyDescent="0.3">
      <c r="A45" s="234" t="s">
        <v>136</v>
      </c>
      <c r="B45" s="318"/>
      <c r="C45" s="313" t="s">
        <v>137</v>
      </c>
      <c r="D45" s="313"/>
      <c r="E45" s="313" t="s">
        <v>138</v>
      </c>
      <c r="F45" s="313"/>
      <c r="G45" s="313"/>
      <c r="H45" s="319"/>
      <c r="I45" s="323" t="s">
        <v>19</v>
      </c>
      <c r="J45" s="323"/>
      <c r="K45" s="323"/>
      <c r="L45" s="27"/>
      <c r="M45" s="41"/>
      <c r="N45" s="24"/>
      <c r="O45" s="1"/>
      <c r="P45" s="1"/>
      <c r="Q45" s="1"/>
      <c r="R45" s="1"/>
      <c r="S45" s="1"/>
      <c r="T45" s="1"/>
      <c r="U45" s="1"/>
      <c r="V45" s="1"/>
      <c r="W45" s="24"/>
    </row>
    <row r="46" spans="1:23" ht="16.5" x14ac:dyDescent="0.3">
      <c r="A46" s="236"/>
      <c r="B46" s="318"/>
      <c r="C46" s="314"/>
      <c r="D46" s="314"/>
      <c r="E46" s="314"/>
      <c r="F46" s="314"/>
      <c r="G46" s="314"/>
      <c r="H46" s="319"/>
      <c r="I46" s="324"/>
      <c r="J46" s="324"/>
      <c r="K46" s="324"/>
      <c r="L46" s="137"/>
      <c r="M46" s="137"/>
      <c r="N46" s="24"/>
      <c r="O46" s="1"/>
      <c r="P46" s="1"/>
      <c r="Q46" s="1"/>
      <c r="R46" s="1"/>
      <c r="S46" s="1"/>
      <c r="T46" s="1"/>
      <c r="U46" s="1"/>
      <c r="V46" s="1"/>
    </row>
    <row r="47" spans="1:23" ht="6.75" customHeight="1" x14ac:dyDescent="0.3">
      <c r="A47" s="316"/>
      <c r="B47" s="316"/>
      <c r="C47" s="316"/>
      <c r="D47" s="316"/>
      <c r="E47" s="316"/>
      <c r="F47" s="316"/>
      <c r="G47" s="316"/>
      <c r="H47" s="316"/>
      <c r="I47" s="316"/>
      <c r="J47" s="316"/>
      <c r="K47" s="316"/>
      <c r="L47" s="137"/>
      <c r="M47" s="45"/>
      <c r="N47" s="24"/>
      <c r="O47" s="1"/>
      <c r="P47" s="1"/>
      <c r="Q47" s="1"/>
      <c r="R47" s="1"/>
      <c r="S47" s="1"/>
      <c r="T47" s="1"/>
      <c r="U47" s="1"/>
      <c r="V47" s="1"/>
    </row>
    <row r="48" spans="1:23" ht="16.5" x14ac:dyDescent="0.3">
      <c r="A48" s="317" t="s">
        <v>154</v>
      </c>
      <c r="B48" s="317"/>
      <c r="C48" s="317"/>
      <c r="D48" s="317"/>
      <c r="E48" s="317"/>
      <c r="F48" s="317"/>
      <c r="G48" s="317"/>
      <c r="H48" s="317"/>
      <c r="I48" s="317"/>
      <c r="J48" s="317"/>
      <c r="K48" s="317"/>
      <c r="L48" s="137"/>
      <c r="M48" s="23"/>
      <c r="N48" s="24"/>
      <c r="O48" s="1"/>
      <c r="P48" s="1"/>
      <c r="Q48" s="1"/>
      <c r="R48" s="1"/>
      <c r="S48" s="1"/>
      <c r="T48" s="1"/>
      <c r="U48" s="1"/>
      <c r="V48" s="1"/>
    </row>
    <row r="49" spans="1:23" ht="16.5" x14ac:dyDescent="0.3">
      <c r="A49" s="234" t="s">
        <v>136</v>
      </c>
      <c r="B49" s="318"/>
      <c r="C49" s="313" t="s">
        <v>137</v>
      </c>
      <c r="D49" s="313"/>
      <c r="E49" s="313" t="s">
        <v>138</v>
      </c>
      <c r="F49" s="313"/>
      <c r="G49" s="313"/>
      <c r="H49" s="319"/>
      <c r="I49" s="144"/>
      <c r="J49" s="144"/>
      <c r="K49" s="144"/>
      <c r="L49" s="26"/>
      <c r="M49" s="27"/>
      <c r="N49" s="24"/>
      <c r="O49" s="1"/>
      <c r="P49" s="1"/>
      <c r="Q49" s="1"/>
      <c r="R49" s="1"/>
      <c r="S49" s="1"/>
      <c r="T49" s="1"/>
      <c r="U49" s="1"/>
      <c r="V49" s="1"/>
    </row>
    <row r="50" spans="1:23" ht="16.5" x14ac:dyDescent="0.3">
      <c r="A50" s="236"/>
      <c r="B50" s="318"/>
      <c r="C50" s="314"/>
      <c r="D50" s="314"/>
      <c r="E50" s="314"/>
      <c r="F50" s="314"/>
      <c r="G50" s="314"/>
      <c r="H50" s="319"/>
      <c r="I50" s="144"/>
      <c r="J50" s="144"/>
      <c r="K50" s="144"/>
      <c r="L50" s="27"/>
      <c r="M50" s="24"/>
      <c r="N50" s="24"/>
      <c r="O50" s="1"/>
      <c r="P50" s="1"/>
      <c r="Q50" s="1"/>
      <c r="R50" s="1"/>
      <c r="S50" s="1"/>
      <c r="T50" s="1"/>
      <c r="U50" s="1"/>
      <c r="V50" s="1"/>
      <c r="W50" s="24"/>
    </row>
    <row r="51" spans="1:23" ht="16.5" x14ac:dyDescent="0.3">
      <c r="A51" s="312" t="s">
        <v>62</v>
      </c>
      <c r="B51" s="312"/>
      <c r="C51" s="312"/>
      <c r="D51" s="312" t="s">
        <v>61</v>
      </c>
      <c r="E51" s="312"/>
      <c r="F51" s="312"/>
      <c r="G51" s="313" t="s">
        <v>18</v>
      </c>
      <c r="H51" s="313"/>
      <c r="I51" s="313"/>
      <c r="J51" s="313"/>
      <c r="K51" s="313"/>
      <c r="L51" s="24"/>
      <c r="M51" s="24"/>
      <c r="O51" s="1"/>
      <c r="P51" s="1"/>
      <c r="Q51" s="1"/>
      <c r="R51" s="1"/>
      <c r="S51" s="1"/>
      <c r="T51" s="1"/>
      <c r="U51" s="1"/>
      <c r="V51" s="1"/>
    </row>
    <row r="52" spans="1:23" ht="16.5" x14ac:dyDescent="0.3">
      <c r="A52" s="314"/>
      <c r="B52" s="314"/>
      <c r="C52" s="281"/>
      <c r="D52" s="314"/>
      <c r="E52" s="314"/>
      <c r="F52" s="237"/>
      <c r="G52" s="315"/>
      <c r="H52" s="315"/>
      <c r="I52" s="315"/>
      <c r="J52" s="315"/>
      <c r="K52" s="315"/>
      <c r="L52" s="24"/>
      <c r="M52" s="24"/>
      <c r="N52" s="24"/>
      <c r="O52" s="1"/>
      <c r="P52" s="1"/>
      <c r="Q52" s="1"/>
      <c r="R52" s="1"/>
      <c r="S52" s="1"/>
      <c r="T52" s="1"/>
      <c r="U52" s="1"/>
      <c r="V52" s="1"/>
    </row>
    <row r="53" spans="1:23" ht="6.75" customHeight="1" x14ac:dyDescent="0.35">
      <c r="A53" s="311"/>
      <c r="B53" s="311"/>
      <c r="C53" s="311"/>
      <c r="D53" s="311"/>
      <c r="E53" s="311"/>
      <c r="F53" s="311"/>
      <c r="G53" s="311"/>
      <c r="H53" s="311"/>
      <c r="I53" s="311"/>
      <c r="J53" s="311"/>
      <c r="K53" s="311"/>
      <c r="L53" s="24"/>
      <c r="M53" s="24"/>
      <c r="N53" s="24"/>
      <c r="O53" s="1"/>
      <c r="P53" s="1"/>
      <c r="Q53" s="1"/>
      <c r="R53" s="1"/>
      <c r="S53" s="1"/>
      <c r="T53" s="1"/>
      <c r="U53" s="1"/>
      <c r="V53" s="1"/>
    </row>
    <row r="54" spans="1:23" s="104" customFormat="1" ht="16.5" x14ac:dyDescent="0.3">
      <c r="A54" s="309" t="s">
        <v>178</v>
      </c>
      <c r="B54" s="309"/>
      <c r="C54" s="309"/>
      <c r="D54" s="309"/>
      <c r="E54" s="309"/>
      <c r="F54" s="309"/>
      <c r="G54" s="309"/>
      <c r="H54" s="309"/>
      <c r="I54" s="309"/>
      <c r="J54" s="309"/>
      <c r="K54" s="309"/>
      <c r="L54" s="133"/>
      <c r="M54" s="133"/>
      <c r="N54" s="96"/>
      <c r="W54" s="1"/>
    </row>
    <row r="55" spans="1:23" s="100" customFormat="1" ht="46.5" customHeight="1" x14ac:dyDescent="0.35">
      <c r="A55" s="310" t="s">
        <v>179</v>
      </c>
      <c r="B55" s="310"/>
      <c r="C55" s="310"/>
      <c r="D55" s="310"/>
      <c r="E55" s="310"/>
      <c r="F55" s="310"/>
      <c r="G55" s="310"/>
      <c r="H55" s="310"/>
      <c r="I55" s="310"/>
      <c r="J55" s="310"/>
      <c r="K55" s="310"/>
      <c r="L55" s="98"/>
      <c r="M55" s="98"/>
      <c r="N55" s="99"/>
      <c r="W55" s="1"/>
    </row>
    <row r="56" spans="1:23" s="96" customFormat="1" ht="6.75" customHeight="1" x14ac:dyDescent="0.35">
      <c r="A56" s="301"/>
      <c r="B56" s="301"/>
      <c r="C56" s="301"/>
      <c r="D56" s="301"/>
      <c r="E56" s="301"/>
      <c r="F56" s="301"/>
      <c r="G56" s="301"/>
      <c r="H56" s="301"/>
      <c r="I56" s="301"/>
      <c r="J56" s="301"/>
      <c r="K56" s="301"/>
      <c r="L56" s="140"/>
      <c r="M56" s="99"/>
      <c r="N56" s="99"/>
      <c r="W56" s="1"/>
    </row>
    <row r="57" spans="1:23" s="99" customFormat="1" x14ac:dyDescent="0.35">
      <c r="A57" s="302" t="s">
        <v>180</v>
      </c>
      <c r="B57" s="302"/>
      <c r="C57" s="302"/>
      <c r="D57" s="302"/>
      <c r="E57" s="304"/>
      <c r="F57" s="305" t="s">
        <v>149</v>
      </c>
      <c r="G57" s="305"/>
      <c r="H57" s="305"/>
      <c r="I57" s="305"/>
      <c r="J57" s="305"/>
      <c r="K57" s="305"/>
      <c r="L57" s="141"/>
      <c r="M57" s="102"/>
      <c r="W57" s="1"/>
    </row>
    <row r="58" spans="1:23" s="99" customFormat="1" x14ac:dyDescent="0.35">
      <c r="A58" s="303"/>
      <c r="B58" s="303"/>
      <c r="C58" s="303"/>
      <c r="D58" s="303"/>
      <c r="E58" s="304"/>
      <c r="F58" s="305"/>
      <c r="G58" s="305"/>
      <c r="H58" s="305"/>
      <c r="I58" s="305"/>
      <c r="J58" s="305"/>
      <c r="K58" s="305"/>
      <c r="L58" s="141"/>
      <c r="M58" s="102"/>
      <c r="N58" s="282"/>
      <c r="W58" s="1"/>
    </row>
    <row r="59" spans="1:23" s="99" customFormat="1" x14ac:dyDescent="0.35">
      <c r="A59" s="306" t="s">
        <v>4</v>
      </c>
      <c r="B59" s="306"/>
      <c r="C59" s="306" t="s">
        <v>3</v>
      </c>
      <c r="D59" s="306"/>
      <c r="E59" s="304"/>
      <c r="F59" s="306" t="s">
        <v>2</v>
      </c>
      <c r="G59" s="306"/>
      <c r="H59" s="306" t="s">
        <v>1</v>
      </c>
      <c r="I59" s="306"/>
      <c r="J59" s="306" t="s">
        <v>5</v>
      </c>
      <c r="K59" s="306"/>
      <c r="W59" s="1"/>
    </row>
    <row r="60" spans="1:23" s="282" customFormat="1" x14ac:dyDescent="0.35">
      <c r="A60" s="307">
        <f>C28</f>
        <v>0</v>
      </c>
      <c r="B60" s="308"/>
      <c r="C60" s="293">
        <f>E28</f>
        <v>0</v>
      </c>
      <c r="D60" s="294"/>
      <c r="E60" s="304"/>
      <c r="F60" s="295">
        <f>G35</f>
        <v>0</v>
      </c>
      <c r="G60" s="296"/>
      <c r="H60" s="297">
        <f>J35</f>
        <v>0</v>
      </c>
      <c r="I60" s="297"/>
      <c r="J60" s="297"/>
      <c r="K60" s="297"/>
      <c r="L60" s="102"/>
      <c r="M60" s="99"/>
      <c r="N60" s="99"/>
      <c r="W60" s="1"/>
    </row>
    <row r="61" spans="1:23" s="99" customFormat="1" x14ac:dyDescent="0.35">
      <c r="A61" s="298" t="s">
        <v>0</v>
      </c>
      <c r="B61" s="299"/>
      <c r="C61" s="299"/>
      <c r="D61" s="299"/>
      <c r="E61" s="304"/>
      <c r="F61" s="300" t="s">
        <v>0</v>
      </c>
      <c r="G61" s="300"/>
      <c r="H61" s="300"/>
      <c r="I61" s="300"/>
      <c r="J61" s="300"/>
      <c r="K61" s="300"/>
      <c r="L61" s="102"/>
      <c r="W61" s="104"/>
    </row>
    <row r="62" spans="1:23" s="99" customFormat="1" ht="17.25" x14ac:dyDescent="0.35">
      <c r="A62" s="299"/>
      <c r="B62" s="299"/>
      <c r="C62" s="299"/>
      <c r="D62" s="299"/>
      <c r="E62" s="304"/>
      <c r="F62" s="300"/>
      <c r="G62" s="300"/>
      <c r="H62" s="300"/>
      <c r="I62" s="300"/>
      <c r="J62" s="300"/>
      <c r="K62" s="300"/>
      <c r="W62" s="100"/>
    </row>
    <row r="63" spans="1:23" ht="15" x14ac:dyDescent="0.3">
      <c r="A63" s="299"/>
      <c r="B63" s="299"/>
      <c r="C63" s="299"/>
      <c r="D63" s="299"/>
      <c r="E63" s="304"/>
      <c r="F63" s="300"/>
      <c r="G63" s="300"/>
      <c r="H63" s="300"/>
      <c r="I63" s="300"/>
      <c r="J63" s="300"/>
      <c r="K63" s="300"/>
      <c r="L63" s="108"/>
      <c r="M63" s="36"/>
      <c r="N63" s="36"/>
      <c r="O63" s="1"/>
      <c r="P63" s="1"/>
      <c r="Q63" s="1"/>
      <c r="R63" s="1"/>
      <c r="S63" s="1"/>
      <c r="T63" s="1"/>
      <c r="U63" s="1"/>
      <c r="V63" s="1"/>
    </row>
    <row r="64" spans="1:23" x14ac:dyDescent="0.35">
      <c r="A64" s="291"/>
      <c r="B64" s="291"/>
      <c r="C64" s="291"/>
      <c r="D64" s="291"/>
      <c r="E64" s="291"/>
      <c r="F64" s="291"/>
      <c r="G64" s="291"/>
      <c r="H64" s="291"/>
      <c r="I64" s="291"/>
      <c r="J64" s="291"/>
      <c r="K64" s="291"/>
      <c r="L64" s="218"/>
      <c r="M64" s="24"/>
      <c r="N64" s="29"/>
      <c r="O64" s="1"/>
      <c r="P64" s="1"/>
      <c r="Q64" s="1"/>
      <c r="R64" s="1"/>
      <c r="S64" s="1"/>
      <c r="T64" s="1"/>
      <c r="U64" s="1"/>
      <c r="V64" s="1"/>
    </row>
    <row r="65" spans="1:23" s="29" customFormat="1" x14ac:dyDescent="0.35">
      <c r="A65" s="218"/>
      <c r="B65" s="218"/>
      <c r="C65" s="218"/>
      <c r="D65" s="218"/>
      <c r="E65" s="218"/>
      <c r="F65" s="218"/>
      <c r="G65" s="218"/>
      <c r="H65" s="218"/>
      <c r="I65" s="218"/>
      <c r="J65" s="218"/>
      <c r="K65" s="218"/>
      <c r="L65" s="132"/>
      <c r="M65" s="9"/>
      <c r="W65" s="1"/>
    </row>
    <row r="66" spans="1:23" s="29" customFormat="1" x14ac:dyDescent="0.35">
      <c r="A66" s="292"/>
      <c r="B66" s="292"/>
      <c r="C66" s="292"/>
      <c r="D66" s="292"/>
      <c r="E66" s="292"/>
      <c r="F66" s="292"/>
      <c r="G66" s="292"/>
      <c r="H66" s="292"/>
      <c r="I66" s="292"/>
      <c r="J66" s="292"/>
      <c r="K66" s="292"/>
      <c r="L66" s="104"/>
      <c r="M66" s="1"/>
      <c r="N66" s="1"/>
      <c r="W66" s="1"/>
    </row>
    <row r="67" spans="1:23" s="29" customFormat="1" x14ac:dyDescent="0.35">
      <c r="A67" s="292"/>
      <c r="B67" s="292"/>
      <c r="C67" s="292"/>
      <c r="D67" s="292"/>
      <c r="E67" s="292"/>
      <c r="F67" s="292"/>
      <c r="G67" s="292"/>
      <c r="H67" s="292"/>
      <c r="I67" s="292"/>
      <c r="J67" s="292"/>
      <c r="K67" s="292"/>
      <c r="L67" s="1"/>
      <c r="M67" s="1"/>
      <c r="N67" s="1"/>
      <c r="W67" s="1"/>
    </row>
    <row r="68" spans="1:23" x14ac:dyDescent="0.35">
      <c r="A68" s="292"/>
      <c r="B68" s="292"/>
      <c r="C68" s="292"/>
      <c r="D68" s="292"/>
      <c r="E68" s="292"/>
      <c r="F68" s="292"/>
      <c r="G68" s="292"/>
      <c r="H68" s="292"/>
      <c r="I68" s="292"/>
      <c r="J68" s="292"/>
      <c r="K68" s="292"/>
      <c r="L68" s="51"/>
      <c r="M68" s="29"/>
      <c r="N68" s="29"/>
      <c r="O68" s="1"/>
      <c r="P68" s="1"/>
      <c r="Q68" s="1"/>
      <c r="R68" s="1"/>
      <c r="S68" s="1"/>
      <c r="T68" s="1"/>
      <c r="U68" s="1"/>
      <c r="V68" s="1"/>
    </row>
    <row r="69" spans="1:23" x14ac:dyDescent="0.35">
      <c r="A69" s="47"/>
      <c r="B69" s="116"/>
      <c r="C69" s="117"/>
      <c r="D69" s="47"/>
      <c r="E69" s="118"/>
      <c r="F69" s="47"/>
      <c r="G69" s="47"/>
      <c r="H69" s="47"/>
      <c r="I69" s="118"/>
      <c r="J69" s="29"/>
      <c r="K69" s="51"/>
      <c r="O69" s="1"/>
      <c r="P69" s="1"/>
      <c r="Q69" s="1"/>
      <c r="R69" s="1"/>
      <c r="S69" s="1"/>
      <c r="T69" s="1"/>
      <c r="U69" s="1"/>
      <c r="V69" s="1"/>
    </row>
    <row r="70" spans="1:23" s="29" customFormat="1" x14ac:dyDescent="0.35">
      <c r="A70" s="1"/>
      <c r="B70" s="1"/>
      <c r="C70" s="1"/>
      <c r="D70" s="1"/>
      <c r="E70" s="1"/>
      <c r="F70" s="1"/>
      <c r="G70" s="1"/>
      <c r="H70" s="1"/>
      <c r="I70" s="1"/>
      <c r="J70" s="1"/>
      <c r="K70" s="1"/>
      <c r="L70" s="1"/>
      <c r="M70" s="1"/>
      <c r="N70" s="1"/>
      <c r="W70" s="1"/>
    </row>
    <row r="71" spans="1:23" ht="15" x14ac:dyDescent="0.3">
      <c r="O71" s="1"/>
      <c r="P71" s="1"/>
      <c r="Q71" s="1"/>
      <c r="R71" s="1"/>
      <c r="S71" s="1"/>
      <c r="T71" s="1"/>
      <c r="U71" s="1"/>
      <c r="V71" s="1"/>
    </row>
    <row r="72" spans="1:23" x14ac:dyDescent="0.35">
      <c r="O72" s="1"/>
      <c r="P72" s="1"/>
      <c r="Q72" s="1"/>
      <c r="R72" s="1"/>
      <c r="S72" s="1"/>
      <c r="T72" s="1"/>
      <c r="U72" s="1"/>
      <c r="V72" s="1"/>
      <c r="W72" s="29"/>
    </row>
    <row r="73" spans="1:23" x14ac:dyDescent="0.35">
      <c r="O73" s="1"/>
      <c r="P73" s="1"/>
      <c r="Q73" s="1"/>
      <c r="R73" s="1"/>
      <c r="S73" s="1"/>
      <c r="T73" s="1"/>
      <c r="U73" s="1"/>
      <c r="V73" s="1"/>
      <c r="W73" s="29"/>
    </row>
    <row r="74" spans="1:23" x14ac:dyDescent="0.35">
      <c r="O74" s="1"/>
      <c r="P74" s="1"/>
      <c r="Q74" s="1"/>
      <c r="R74" s="1"/>
      <c r="S74" s="1"/>
      <c r="T74" s="1"/>
      <c r="U74" s="1"/>
      <c r="V74" s="1"/>
      <c r="W74" s="29"/>
    </row>
    <row r="75" spans="1:23" ht="15" x14ac:dyDescent="0.3">
      <c r="O75" s="1"/>
      <c r="P75" s="1"/>
      <c r="Q75" s="1"/>
      <c r="R75" s="1"/>
      <c r="S75" s="1"/>
      <c r="T75" s="1"/>
      <c r="U75" s="1"/>
      <c r="V75" s="1"/>
    </row>
    <row r="76" spans="1:23" ht="15" x14ac:dyDescent="0.3">
      <c r="O76" s="1"/>
      <c r="P76" s="1"/>
      <c r="Q76" s="1"/>
      <c r="R76" s="1"/>
      <c r="S76" s="1"/>
      <c r="T76" s="1"/>
      <c r="U76" s="1"/>
      <c r="V76" s="1"/>
    </row>
    <row r="77" spans="1:23" x14ac:dyDescent="0.35">
      <c r="O77" s="1"/>
      <c r="P77" s="1"/>
      <c r="Q77" s="1"/>
      <c r="R77" s="1"/>
      <c r="S77" s="1"/>
      <c r="T77" s="1"/>
      <c r="U77" s="1"/>
      <c r="V77" s="1"/>
      <c r="W77" s="29"/>
    </row>
    <row r="78" spans="1:23" ht="15" x14ac:dyDescent="0.3">
      <c r="O78" s="1"/>
      <c r="P78" s="1"/>
      <c r="Q78" s="1"/>
      <c r="R78" s="1"/>
      <c r="S78" s="1"/>
      <c r="T78" s="1"/>
      <c r="U78" s="1"/>
      <c r="V78" s="1"/>
    </row>
    <row r="79" spans="1:23" ht="15" x14ac:dyDescent="0.3">
      <c r="A79" s="143"/>
      <c r="B79" s="143"/>
      <c r="C79" s="143"/>
      <c r="D79" s="143"/>
      <c r="O79" s="1"/>
      <c r="P79" s="1"/>
      <c r="Q79" s="1"/>
      <c r="R79" s="1"/>
      <c r="S79" s="1"/>
      <c r="T79" s="1"/>
      <c r="U79" s="1"/>
      <c r="V79" s="1"/>
    </row>
    <row r="80" spans="1:23" ht="15" x14ac:dyDescent="0.3">
      <c r="O80" s="1"/>
      <c r="P80" s="1"/>
      <c r="Q80" s="1"/>
      <c r="R80" s="1"/>
      <c r="S80" s="1"/>
      <c r="T80" s="1"/>
      <c r="U80" s="1"/>
      <c r="V80" s="1"/>
    </row>
    <row r="81" spans="15:22" ht="15" x14ac:dyDescent="0.3">
      <c r="O81" s="1"/>
      <c r="P81" s="1"/>
      <c r="Q81" s="1"/>
      <c r="R81" s="1"/>
      <c r="S81" s="1"/>
      <c r="T81" s="1"/>
      <c r="U81" s="1"/>
      <c r="V81" s="1"/>
    </row>
    <row r="82" spans="15:22" ht="15" x14ac:dyDescent="0.3">
      <c r="O82" s="1"/>
      <c r="P82" s="1"/>
      <c r="Q82" s="1"/>
      <c r="R82" s="1"/>
      <c r="S82" s="1"/>
      <c r="T82" s="1"/>
      <c r="U82" s="1"/>
      <c r="V82" s="1"/>
    </row>
    <row r="83" spans="15:22" ht="15" x14ac:dyDescent="0.3">
      <c r="O83" s="1"/>
      <c r="P83" s="1"/>
      <c r="Q83" s="1"/>
      <c r="R83" s="1"/>
      <c r="S83" s="1"/>
      <c r="T83" s="1"/>
      <c r="U83" s="1"/>
      <c r="V83" s="1"/>
    </row>
    <row r="84" spans="15:22" ht="15" x14ac:dyDescent="0.3">
      <c r="O84" s="1"/>
      <c r="P84" s="1"/>
      <c r="Q84" s="1"/>
      <c r="R84" s="1"/>
      <c r="S84" s="1"/>
      <c r="T84" s="1"/>
      <c r="U84" s="1"/>
      <c r="V84" s="1"/>
    </row>
    <row r="85" spans="15:22" ht="15" x14ac:dyDescent="0.3">
      <c r="O85" s="1"/>
      <c r="P85" s="1"/>
      <c r="Q85" s="1"/>
      <c r="R85" s="1"/>
      <c r="S85" s="1"/>
      <c r="T85" s="1"/>
      <c r="U85" s="1"/>
      <c r="V85" s="1"/>
    </row>
    <row r="86" spans="15:22" ht="15" x14ac:dyDescent="0.3">
      <c r="O86" s="1"/>
      <c r="P86" s="1"/>
      <c r="Q86" s="1"/>
      <c r="R86" s="1"/>
      <c r="S86" s="1"/>
      <c r="T86" s="1"/>
      <c r="U86" s="1"/>
      <c r="V86" s="1"/>
    </row>
    <row r="87" spans="15:22" ht="15" x14ac:dyDescent="0.3">
      <c r="O87" s="1"/>
      <c r="P87" s="1"/>
      <c r="Q87" s="1"/>
      <c r="R87" s="1"/>
      <c r="S87" s="1"/>
      <c r="T87" s="1"/>
      <c r="U87" s="1"/>
      <c r="V87" s="1"/>
    </row>
    <row r="88" spans="15:22" ht="15" x14ac:dyDescent="0.3">
      <c r="O88" s="1"/>
      <c r="P88" s="1"/>
      <c r="Q88" s="1"/>
      <c r="R88" s="1"/>
      <c r="S88" s="1"/>
      <c r="T88" s="1"/>
      <c r="U88" s="1"/>
      <c r="V88" s="1"/>
    </row>
    <row r="89" spans="15:22" ht="15" x14ac:dyDescent="0.3">
      <c r="O89" s="1"/>
      <c r="P89" s="1"/>
      <c r="Q89" s="1"/>
      <c r="R89" s="1"/>
      <c r="S89" s="1"/>
      <c r="T89" s="1"/>
      <c r="U89" s="1"/>
      <c r="V89" s="1"/>
    </row>
    <row r="90" spans="15:22" ht="15" x14ac:dyDescent="0.3">
      <c r="O90" s="1"/>
      <c r="P90" s="1"/>
      <c r="Q90" s="1"/>
      <c r="R90" s="1"/>
      <c r="S90" s="1"/>
      <c r="T90" s="1"/>
      <c r="U90" s="1"/>
      <c r="V90" s="1"/>
    </row>
    <row r="91" spans="15:22" ht="15" x14ac:dyDescent="0.3">
      <c r="O91" s="1"/>
      <c r="P91" s="1"/>
      <c r="Q91" s="1"/>
      <c r="R91" s="1"/>
      <c r="S91" s="1"/>
      <c r="T91" s="1"/>
      <c r="U91" s="1"/>
      <c r="V91" s="1"/>
    </row>
    <row r="92" spans="15:22" ht="15" x14ac:dyDescent="0.3">
      <c r="O92" s="1"/>
      <c r="P92" s="1"/>
      <c r="Q92" s="1"/>
      <c r="R92" s="1"/>
      <c r="S92" s="1"/>
      <c r="T92" s="1"/>
      <c r="U92" s="1"/>
      <c r="V92" s="1"/>
    </row>
    <row r="93" spans="15:22" ht="15" x14ac:dyDescent="0.3">
      <c r="O93" s="1"/>
      <c r="P93" s="1"/>
      <c r="Q93" s="1"/>
      <c r="R93" s="1"/>
      <c r="S93" s="1"/>
      <c r="T93" s="1"/>
      <c r="U93" s="1"/>
      <c r="V93" s="1"/>
    </row>
    <row r="94" spans="15:22" ht="15" x14ac:dyDescent="0.3">
      <c r="O94" s="1"/>
      <c r="P94" s="1"/>
      <c r="Q94" s="1"/>
      <c r="R94" s="1"/>
      <c r="S94" s="1"/>
      <c r="T94" s="1"/>
      <c r="U94" s="1"/>
      <c r="V94" s="1"/>
    </row>
  </sheetData>
  <sheetProtection sheet="1" objects="1" scenarios="1" formatRows="0" insertRows="0" selectLockedCells="1"/>
  <mergeCells count="89">
    <mergeCell ref="I28:K28"/>
    <mergeCell ref="S13:S14"/>
    <mergeCell ref="A14:A15"/>
    <mergeCell ref="B14:K15"/>
    <mergeCell ref="A1:K1"/>
    <mergeCell ref="A10:K10"/>
    <mergeCell ref="A2:K8"/>
    <mergeCell ref="A11:K11"/>
    <mergeCell ref="B13:E13"/>
    <mergeCell ref="C27:D27"/>
    <mergeCell ref="E27:G27"/>
    <mergeCell ref="A19:C19"/>
    <mergeCell ref="D19:F19"/>
    <mergeCell ref="A20:I20"/>
    <mergeCell ref="A21:K21"/>
    <mergeCell ref="C23:D23"/>
    <mergeCell ref="F23:G23"/>
    <mergeCell ref="A24:B24"/>
    <mergeCell ref="C24:D24"/>
    <mergeCell ref="F24:G24"/>
    <mergeCell ref="A26:K26"/>
    <mergeCell ref="G19:K19"/>
    <mergeCell ref="I27:K27"/>
    <mergeCell ref="A35:C35"/>
    <mergeCell ref="G35:H35"/>
    <mergeCell ref="J35:K35"/>
    <mergeCell ref="C28:D28"/>
    <mergeCell ref="E28:G28"/>
    <mergeCell ref="A29:C29"/>
    <mergeCell ref="D29:F29"/>
    <mergeCell ref="G29:K29"/>
    <mergeCell ref="A30:B30"/>
    <mergeCell ref="D30:E30"/>
    <mergeCell ref="G30:K30"/>
    <mergeCell ref="A31:K31"/>
    <mergeCell ref="A32:K32"/>
    <mergeCell ref="A33:C33"/>
    <mergeCell ref="D33:K33"/>
    <mergeCell ref="A34:K34"/>
    <mergeCell ref="A37:B40"/>
    <mergeCell ref="C37:C40"/>
    <mergeCell ref="D37:K40"/>
    <mergeCell ref="A41:K41"/>
    <mergeCell ref="A42:D42"/>
    <mergeCell ref="E42:H42"/>
    <mergeCell ref="A44:K44"/>
    <mergeCell ref="B45:B46"/>
    <mergeCell ref="C45:D45"/>
    <mergeCell ref="E45:G45"/>
    <mergeCell ref="H45:H46"/>
    <mergeCell ref="I45:K45"/>
    <mergeCell ref="C46:D46"/>
    <mergeCell ref="E46:G46"/>
    <mergeCell ref="I46:K46"/>
    <mergeCell ref="A47:K47"/>
    <mergeCell ref="A48:K48"/>
    <mergeCell ref="B49:B50"/>
    <mergeCell ref="C49:D49"/>
    <mergeCell ref="E49:G49"/>
    <mergeCell ref="H49:H50"/>
    <mergeCell ref="C50:D50"/>
    <mergeCell ref="E50:G50"/>
    <mergeCell ref="A54:K54"/>
    <mergeCell ref="A55:K55"/>
    <mergeCell ref="A53:K53"/>
    <mergeCell ref="A51:C51"/>
    <mergeCell ref="D51:F51"/>
    <mergeCell ref="G51:K51"/>
    <mergeCell ref="A52:B52"/>
    <mergeCell ref="D52:E52"/>
    <mergeCell ref="G52:K52"/>
    <mergeCell ref="A56:K56"/>
    <mergeCell ref="A57:D58"/>
    <mergeCell ref="E57:E63"/>
    <mergeCell ref="F57:K58"/>
    <mergeCell ref="A59:B59"/>
    <mergeCell ref="C59:D59"/>
    <mergeCell ref="F59:G59"/>
    <mergeCell ref="H59:I59"/>
    <mergeCell ref="J59:K59"/>
    <mergeCell ref="A60:B60"/>
    <mergeCell ref="A64:K64"/>
    <mergeCell ref="A66:K68"/>
    <mergeCell ref="C60:D60"/>
    <mergeCell ref="F60:G60"/>
    <mergeCell ref="H60:I60"/>
    <mergeCell ref="J60:K60"/>
    <mergeCell ref="A61:D63"/>
    <mergeCell ref="F61:K63"/>
  </mergeCells>
  <conditionalFormatting sqref="G19:K19">
    <cfRule type="expression" dxfId="12" priority="1">
      <formula>IF(D19="Autre précisez :",0,1)=0</formula>
    </cfRule>
  </conditionalFormatting>
  <dataValidations count="8">
    <dataValidation type="list" allowBlank="1" showInputMessage="1" showErrorMessage="1" sqref="G65441 JC65440 SY65440 ACU65440 AMQ65440 AWM65440 BGI65440 BQE65440 CAA65440 CJW65440 CTS65440 DDO65440 DNK65440 DXG65440 EHC65440 EQY65440 FAU65440 FKQ65440 FUM65440 GEI65440 GOE65440 GYA65440 HHW65440 HRS65440 IBO65440 ILK65440 IVG65440 JFC65440 JOY65440 JYU65440 KIQ65440 KSM65440 LCI65440 LME65440 LWA65440 MFW65440 MPS65440 MZO65440 NJK65440 NTG65440 ODC65440 OMY65440 OWU65440 PGQ65440 PQM65440 QAI65440 QKE65440 QUA65440 RDW65440 RNS65440 RXO65440 SHK65440 SRG65440 TBC65440 TKY65440 TUU65440 UEQ65440 UOM65440 UYI65440 VIE65440 VSA65440 WBW65440 WLS65440 WVO65440 G130977 JC130976 SY130976 ACU130976 AMQ130976 AWM130976 BGI130976 BQE130976 CAA130976 CJW130976 CTS130976 DDO130976 DNK130976 DXG130976 EHC130976 EQY130976 FAU130976 FKQ130976 FUM130976 GEI130976 GOE130976 GYA130976 HHW130976 HRS130976 IBO130976 ILK130976 IVG130976 JFC130976 JOY130976 JYU130976 KIQ130976 KSM130976 LCI130976 LME130976 LWA130976 MFW130976 MPS130976 MZO130976 NJK130976 NTG130976 ODC130976 OMY130976 OWU130976 PGQ130976 PQM130976 QAI130976 QKE130976 QUA130976 RDW130976 RNS130976 RXO130976 SHK130976 SRG130976 TBC130976 TKY130976 TUU130976 UEQ130976 UOM130976 UYI130976 VIE130976 VSA130976 WBW130976 WLS130976 WVO130976 G196513 JC196512 SY196512 ACU196512 AMQ196512 AWM196512 BGI196512 BQE196512 CAA196512 CJW196512 CTS196512 DDO196512 DNK196512 DXG196512 EHC196512 EQY196512 FAU196512 FKQ196512 FUM196512 GEI196512 GOE196512 GYA196512 HHW196512 HRS196512 IBO196512 ILK196512 IVG196512 JFC196512 JOY196512 JYU196512 KIQ196512 KSM196512 LCI196512 LME196512 LWA196512 MFW196512 MPS196512 MZO196512 NJK196512 NTG196512 ODC196512 OMY196512 OWU196512 PGQ196512 PQM196512 QAI196512 QKE196512 QUA196512 RDW196512 RNS196512 RXO196512 SHK196512 SRG196512 TBC196512 TKY196512 TUU196512 UEQ196512 UOM196512 UYI196512 VIE196512 VSA196512 WBW196512 WLS196512 WVO196512 G262049 JC262048 SY262048 ACU262048 AMQ262048 AWM262048 BGI262048 BQE262048 CAA262048 CJW262048 CTS262048 DDO262048 DNK262048 DXG262048 EHC262048 EQY262048 FAU262048 FKQ262048 FUM262048 GEI262048 GOE262048 GYA262048 HHW262048 HRS262048 IBO262048 ILK262048 IVG262048 JFC262048 JOY262048 JYU262048 KIQ262048 KSM262048 LCI262048 LME262048 LWA262048 MFW262048 MPS262048 MZO262048 NJK262048 NTG262048 ODC262048 OMY262048 OWU262048 PGQ262048 PQM262048 QAI262048 QKE262048 QUA262048 RDW262048 RNS262048 RXO262048 SHK262048 SRG262048 TBC262048 TKY262048 TUU262048 UEQ262048 UOM262048 UYI262048 VIE262048 VSA262048 WBW262048 WLS262048 WVO262048 G327585 JC327584 SY327584 ACU327584 AMQ327584 AWM327584 BGI327584 BQE327584 CAA327584 CJW327584 CTS327584 DDO327584 DNK327584 DXG327584 EHC327584 EQY327584 FAU327584 FKQ327584 FUM327584 GEI327584 GOE327584 GYA327584 HHW327584 HRS327584 IBO327584 ILK327584 IVG327584 JFC327584 JOY327584 JYU327584 KIQ327584 KSM327584 LCI327584 LME327584 LWA327584 MFW327584 MPS327584 MZO327584 NJK327584 NTG327584 ODC327584 OMY327584 OWU327584 PGQ327584 PQM327584 QAI327584 QKE327584 QUA327584 RDW327584 RNS327584 RXO327584 SHK327584 SRG327584 TBC327584 TKY327584 TUU327584 UEQ327584 UOM327584 UYI327584 VIE327584 VSA327584 WBW327584 WLS327584 WVO327584 G393121 JC393120 SY393120 ACU393120 AMQ393120 AWM393120 BGI393120 BQE393120 CAA393120 CJW393120 CTS393120 DDO393120 DNK393120 DXG393120 EHC393120 EQY393120 FAU393120 FKQ393120 FUM393120 GEI393120 GOE393120 GYA393120 HHW393120 HRS393120 IBO393120 ILK393120 IVG393120 JFC393120 JOY393120 JYU393120 KIQ393120 KSM393120 LCI393120 LME393120 LWA393120 MFW393120 MPS393120 MZO393120 NJK393120 NTG393120 ODC393120 OMY393120 OWU393120 PGQ393120 PQM393120 QAI393120 QKE393120 QUA393120 RDW393120 RNS393120 RXO393120 SHK393120 SRG393120 TBC393120 TKY393120 TUU393120 UEQ393120 UOM393120 UYI393120 VIE393120 VSA393120 WBW393120 WLS393120 WVO393120 G458657 JC458656 SY458656 ACU458656 AMQ458656 AWM458656 BGI458656 BQE458656 CAA458656 CJW458656 CTS458656 DDO458656 DNK458656 DXG458656 EHC458656 EQY458656 FAU458656 FKQ458656 FUM458656 GEI458656 GOE458656 GYA458656 HHW458656 HRS458656 IBO458656 ILK458656 IVG458656 JFC458656 JOY458656 JYU458656 KIQ458656 KSM458656 LCI458656 LME458656 LWA458656 MFW458656 MPS458656 MZO458656 NJK458656 NTG458656 ODC458656 OMY458656 OWU458656 PGQ458656 PQM458656 QAI458656 QKE458656 QUA458656 RDW458656 RNS458656 RXO458656 SHK458656 SRG458656 TBC458656 TKY458656 TUU458656 UEQ458656 UOM458656 UYI458656 VIE458656 VSA458656 WBW458656 WLS458656 WVO458656 G524193 JC524192 SY524192 ACU524192 AMQ524192 AWM524192 BGI524192 BQE524192 CAA524192 CJW524192 CTS524192 DDO524192 DNK524192 DXG524192 EHC524192 EQY524192 FAU524192 FKQ524192 FUM524192 GEI524192 GOE524192 GYA524192 HHW524192 HRS524192 IBO524192 ILK524192 IVG524192 JFC524192 JOY524192 JYU524192 KIQ524192 KSM524192 LCI524192 LME524192 LWA524192 MFW524192 MPS524192 MZO524192 NJK524192 NTG524192 ODC524192 OMY524192 OWU524192 PGQ524192 PQM524192 QAI524192 QKE524192 QUA524192 RDW524192 RNS524192 RXO524192 SHK524192 SRG524192 TBC524192 TKY524192 TUU524192 UEQ524192 UOM524192 UYI524192 VIE524192 VSA524192 WBW524192 WLS524192 WVO524192 G589729 JC589728 SY589728 ACU589728 AMQ589728 AWM589728 BGI589728 BQE589728 CAA589728 CJW589728 CTS589728 DDO589728 DNK589728 DXG589728 EHC589728 EQY589728 FAU589728 FKQ589728 FUM589728 GEI589728 GOE589728 GYA589728 HHW589728 HRS589728 IBO589728 ILK589728 IVG589728 JFC589728 JOY589728 JYU589728 KIQ589728 KSM589728 LCI589728 LME589728 LWA589728 MFW589728 MPS589728 MZO589728 NJK589728 NTG589728 ODC589728 OMY589728 OWU589728 PGQ589728 PQM589728 QAI589728 QKE589728 QUA589728 RDW589728 RNS589728 RXO589728 SHK589728 SRG589728 TBC589728 TKY589728 TUU589728 UEQ589728 UOM589728 UYI589728 VIE589728 VSA589728 WBW589728 WLS589728 WVO589728 G655265 JC655264 SY655264 ACU655264 AMQ655264 AWM655264 BGI655264 BQE655264 CAA655264 CJW655264 CTS655264 DDO655264 DNK655264 DXG655264 EHC655264 EQY655264 FAU655264 FKQ655264 FUM655264 GEI655264 GOE655264 GYA655264 HHW655264 HRS655264 IBO655264 ILK655264 IVG655264 JFC655264 JOY655264 JYU655264 KIQ655264 KSM655264 LCI655264 LME655264 LWA655264 MFW655264 MPS655264 MZO655264 NJK655264 NTG655264 ODC655264 OMY655264 OWU655264 PGQ655264 PQM655264 QAI655264 QKE655264 QUA655264 RDW655264 RNS655264 RXO655264 SHK655264 SRG655264 TBC655264 TKY655264 TUU655264 UEQ655264 UOM655264 UYI655264 VIE655264 VSA655264 WBW655264 WLS655264 WVO655264 G720801 JC720800 SY720800 ACU720800 AMQ720800 AWM720800 BGI720800 BQE720800 CAA720800 CJW720800 CTS720800 DDO720800 DNK720800 DXG720800 EHC720800 EQY720800 FAU720800 FKQ720800 FUM720800 GEI720800 GOE720800 GYA720800 HHW720800 HRS720800 IBO720800 ILK720800 IVG720800 JFC720800 JOY720800 JYU720800 KIQ720800 KSM720800 LCI720800 LME720800 LWA720800 MFW720800 MPS720800 MZO720800 NJK720800 NTG720800 ODC720800 OMY720800 OWU720800 PGQ720800 PQM720800 QAI720800 QKE720800 QUA720800 RDW720800 RNS720800 RXO720800 SHK720800 SRG720800 TBC720800 TKY720800 TUU720800 UEQ720800 UOM720800 UYI720800 VIE720800 VSA720800 WBW720800 WLS720800 WVO720800 G786337 JC786336 SY786336 ACU786336 AMQ786336 AWM786336 BGI786336 BQE786336 CAA786336 CJW786336 CTS786336 DDO786336 DNK786336 DXG786336 EHC786336 EQY786336 FAU786336 FKQ786336 FUM786336 GEI786336 GOE786336 GYA786336 HHW786336 HRS786336 IBO786336 ILK786336 IVG786336 JFC786336 JOY786336 JYU786336 KIQ786336 KSM786336 LCI786336 LME786336 LWA786336 MFW786336 MPS786336 MZO786336 NJK786336 NTG786336 ODC786336 OMY786336 OWU786336 PGQ786336 PQM786336 QAI786336 QKE786336 QUA786336 RDW786336 RNS786336 RXO786336 SHK786336 SRG786336 TBC786336 TKY786336 TUU786336 UEQ786336 UOM786336 UYI786336 VIE786336 VSA786336 WBW786336 WLS786336 WVO786336 G851873 JC851872 SY851872 ACU851872 AMQ851872 AWM851872 BGI851872 BQE851872 CAA851872 CJW851872 CTS851872 DDO851872 DNK851872 DXG851872 EHC851872 EQY851872 FAU851872 FKQ851872 FUM851872 GEI851872 GOE851872 GYA851872 HHW851872 HRS851872 IBO851872 ILK851872 IVG851872 JFC851872 JOY851872 JYU851872 KIQ851872 KSM851872 LCI851872 LME851872 LWA851872 MFW851872 MPS851872 MZO851872 NJK851872 NTG851872 ODC851872 OMY851872 OWU851872 PGQ851872 PQM851872 QAI851872 QKE851872 QUA851872 RDW851872 RNS851872 RXO851872 SHK851872 SRG851872 TBC851872 TKY851872 TUU851872 UEQ851872 UOM851872 UYI851872 VIE851872 VSA851872 WBW851872 WLS851872 WVO851872 G917409 JC917408 SY917408 ACU917408 AMQ917408 AWM917408 BGI917408 BQE917408 CAA917408 CJW917408 CTS917408 DDO917408 DNK917408 DXG917408 EHC917408 EQY917408 FAU917408 FKQ917408 FUM917408 GEI917408 GOE917408 GYA917408 HHW917408 HRS917408 IBO917408 ILK917408 IVG917408 JFC917408 JOY917408 JYU917408 KIQ917408 KSM917408 LCI917408 LME917408 LWA917408 MFW917408 MPS917408 MZO917408 NJK917408 NTG917408 ODC917408 OMY917408 OWU917408 PGQ917408 PQM917408 QAI917408 QKE917408 QUA917408 RDW917408 RNS917408 RXO917408 SHK917408 SRG917408 TBC917408 TKY917408 TUU917408 UEQ917408 UOM917408 UYI917408 VIE917408 VSA917408 WBW917408 WLS917408 WVO917408 G982945 JC982944 SY982944 ACU982944 AMQ982944 AWM982944 BGI982944 BQE982944 CAA982944 CJW982944 CTS982944 DDO982944 DNK982944 DXG982944 EHC982944 EQY982944 FAU982944 FKQ982944 FUM982944 GEI982944 GOE982944 GYA982944 HHW982944 HRS982944 IBO982944 ILK982944 IVG982944 JFC982944 JOY982944 JYU982944 KIQ982944 KSM982944 LCI982944 LME982944 LWA982944 MFW982944 MPS982944 MZO982944 NJK982944 NTG982944 ODC982944 OMY982944 OWU982944 PGQ982944 PQM982944 QAI982944 QKE982944 QUA982944 RDW982944 RNS982944 RXO982944 SHK982944 SRG982944 TBC982944 TKY982944 TUU982944 UEQ982944 UOM982944 UYI982944 VIE982944 VSA982944 WBW982944 WLS982944 WVO982944 G65391 JC65390 SY65390 ACU65390 AMQ65390 AWM65390 BGI65390 BQE65390 CAA65390 CJW65390 CTS65390 DDO65390 DNK65390 DXG65390 EHC65390 EQY65390 FAU65390 FKQ65390 FUM65390 GEI65390 GOE65390 GYA65390 HHW65390 HRS65390 IBO65390 ILK65390 IVG65390 JFC65390 JOY65390 JYU65390 KIQ65390 KSM65390 LCI65390 LME65390 LWA65390 MFW65390 MPS65390 MZO65390 NJK65390 NTG65390 ODC65390 OMY65390 OWU65390 PGQ65390 PQM65390 QAI65390 QKE65390 QUA65390 RDW65390 RNS65390 RXO65390 SHK65390 SRG65390 TBC65390 TKY65390 TUU65390 UEQ65390 UOM65390 UYI65390 VIE65390 VSA65390 WBW65390 WLS65390 WVO65390 G130927 JC130926 SY130926 ACU130926 AMQ130926 AWM130926 BGI130926 BQE130926 CAA130926 CJW130926 CTS130926 DDO130926 DNK130926 DXG130926 EHC130926 EQY130926 FAU130926 FKQ130926 FUM130926 GEI130926 GOE130926 GYA130926 HHW130926 HRS130926 IBO130926 ILK130926 IVG130926 JFC130926 JOY130926 JYU130926 KIQ130926 KSM130926 LCI130926 LME130926 LWA130926 MFW130926 MPS130926 MZO130926 NJK130926 NTG130926 ODC130926 OMY130926 OWU130926 PGQ130926 PQM130926 QAI130926 QKE130926 QUA130926 RDW130926 RNS130926 RXO130926 SHK130926 SRG130926 TBC130926 TKY130926 TUU130926 UEQ130926 UOM130926 UYI130926 VIE130926 VSA130926 WBW130926 WLS130926 WVO130926 G196463 JC196462 SY196462 ACU196462 AMQ196462 AWM196462 BGI196462 BQE196462 CAA196462 CJW196462 CTS196462 DDO196462 DNK196462 DXG196462 EHC196462 EQY196462 FAU196462 FKQ196462 FUM196462 GEI196462 GOE196462 GYA196462 HHW196462 HRS196462 IBO196462 ILK196462 IVG196462 JFC196462 JOY196462 JYU196462 KIQ196462 KSM196462 LCI196462 LME196462 LWA196462 MFW196462 MPS196462 MZO196462 NJK196462 NTG196462 ODC196462 OMY196462 OWU196462 PGQ196462 PQM196462 QAI196462 QKE196462 QUA196462 RDW196462 RNS196462 RXO196462 SHK196462 SRG196462 TBC196462 TKY196462 TUU196462 UEQ196462 UOM196462 UYI196462 VIE196462 VSA196462 WBW196462 WLS196462 WVO196462 G261999 JC261998 SY261998 ACU261998 AMQ261998 AWM261998 BGI261998 BQE261998 CAA261998 CJW261998 CTS261998 DDO261998 DNK261998 DXG261998 EHC261998 EQY261998 FAU261998 FKQ261998 FUM261998 GEI261998 GOE261998 GYA261998 HHW261998 HRS261998 IBO261998 ILK261998 IVG261998 JFC261998 JOY261998 JYU261998 KIQ261998 KSM261998 LCI261998 LME261998 LWA261998 MFW261998 MPS261998 MZO261998 NJK261998 NTG261998 ODC261998 OMY261998 OWU261998 PGQ261998 PQM261998 QAI261998 QKE261998 QUA261998 RDW261998 RNS261998 RXO261998 SHK261998 SRG261998 TBC261998 TKY261998 TUU261998 UEQ261998 UOM261998 UYI261998 VIE261998 VSA261998 WBW261998 WLS261998 WVO261998 G327535 JC327534 SY327534 ACU327534 AMQ327534 AWM327534 BGI327534 BQE327534 CAA327534 CJW327534 CTS327534 DDO327534 DNK327534 DXG327534 EHC327534 EQY327534 FAU327534 FKQ327534 FUM327534 GEI327534 GOE327534 GYA327534 HHW327534 HRS327534 IBO327534 ILK327534 IVG327534 JFC327534 JOY327534 JYU327534 KIQ327534 KSM327534 LCI327534 LME327534 LWA327534 MFW327534 MPS327534 MZO327534 NJK327534 NTG327534 ODC327534 OMY327534 OWU327534 PGQ327534 PQM327534 QAI327534 QKE327534 QUA327534 RDW327534 RNS327534 RXO327534 SHK327534 SRG327534 TBC327534 TKY327534 TUU327534 UEQ327534 UOM327534 UYI327534 VIE327534 VSA327534 WBW327534 WLS327534 WVO327534 G393071 JC393070 SY393070 ACU393070 AMQ393070 AWM393070 BGI393070 BQE393070 CAA393070 CJW393070 CTS393070 DDO393070 DNK393070 DXG393070 EHC393070 EQY393070 FAU393070 FKQ393070 FUM393070 GEI393070 GOE393070 GYA393070 HHW393070 HRS393070 IBO393070 ILK393070 IVG393070 JFC393070 JOY393070 JYU393070 KIQ393070 KSM393070 LCI393070 LME393070 LWA393070 MFW393070 MPS393070 MZO393070 NJK393070 NTG393070 ODC393070 OMY393070 OWU393070 PGQ393070 PQM393070 QAI393070 QKE393070 QUA393070 RDW393070 RNS393070 RXO393070 SHK393070 SRG393070 TBC393070 TKY393070 TUU393070 UEQ393070 UOM393070 UYI393070 VIE393070 VSA393070 WBW393070 WLS393070 WVO393070 G458607 JC458606 SY458606 ACU458606 AMQ458606 AWM458606 BGI458606 BQE458606 CAA458606 CJW458606 CTS458606 DDO458606 DNK458606 DXG458606 EHC458606 EQY458606 FAU458606 FKQ458606 FUM458606 GEI458606 GOE458606 GYA458606 HHW458606 HRS458606 IBO458606 ILK458606 IVG458606 JFC458606 JOY458606 JYU458606 KIQ458606 KSM458606 LCI458606 LME458606 LWA458606 MFW458606 MPS458606 MZO458606 NJK458606 NTG458606 ODC458606 OMY458606 OWU458606 PGQ458606 PQM458606 QAI458606 QKE458606 QUA458606 RDW458606 RNS458606 RXO458606 SHK458606 SRG458606 TBC458606 TKY458606 TUU458606 UEQ458606 UOM458606 UYI458606 VIE458606 VSA458606 WBW458606 WLS458606 WVO458606 G524143 JC524142 SY524142 ACU524142 AMQ524142 AWM524142 BGI524142 BQE524142 CAA524142 CJW524142 CTS524142 DDO524142 DNK524142 DXG524142 EHC524142 EQY524142 FAU524142 FKQ524142 FUM524142 GEI524142 GOE524142 GYA524142 HHW524142 HRS524142 IBO524142 ILK524142 IVG524142 JFC524142 JOY524142 JYU524142 KIQ524142 KSM524142 LCI524142 LME524142 LWA524142 MFW524142 MPS524142 MZO524142 NJK524142 NTG524142 ODC524142 OMY524142 OWU524142 PGQ524142 PQM524142 QAI524142 QKE524142 QUA524142 RDW524142 RNS524142 RXO524142 SHK524142 SRG524142 TBC524142 TKY524142 TUU524142 UEQ524142 UOM524142 UYI524142 VIE524142 VSA524142 WBW524142 WLS524142 WVO524142 G589679 JC589678 SY589678 ACU589678 AMQ589678 AWM589678 BGI589678 BQE589678 CAA589678 CJW589678 CTS589678 DDO589678 DNK589678 DXG589678 EHC589678 EQY589678 FAU589678 FKQ589678 FUM589678 GEI589678 GOE589678 GYA589678 HHW589678 HRS589678 IBO589678 ILK589678 IVG589678 JFC589678 JOY589678 JYU589678 KIQ589678 KSM589678 LCI589678 LME589678 LWA589678 MFW589678 MPS589678 MZO589678 NJK589678 NTG589678 ODC589678 OMY589678 OWU589678 PGQ589678 PQM589678 QAI589678 QKE589678 QUA589678 RDW589678 RNS589678 RXO589678 SHK589678 SRG589678 TBC589678 TKY589678 TUU589678 UEQ589678 UOM589678 UYI589678 VIE589678 VSA589678 WBW589678 WLS589678 WVO589678 G655215 JC655214 SY655214 ACU655214 AMQ655214 AWM655214 BGI655214 BQE655214 CAA655214 CJW655214 CTS655214 DDO655214 DNK655214 DXG655214 EHC655214 EQY655214 FAU655214 FKQ655214 FUM655214 GEI655214 GOE655214 GYA655214 HHW655214 HRS655214 IBO655214 ILK655214 IVG655214 JFC655214 JOY655214 JYU655214 KIQ655214 KSM655214 LCI655214 LME655214 LWA655214 MFW655214 MPS655214 MZO655214 NJK655214 NTG655214 ODC655214 OMY655214 OWU655214 PGQ655214 PQM655214 QAI655214 QKE655214 QUA655214 RDW655214 RNS655214 RXO655214 SHK655214 SRG655214 TBC655214 TKY655214 TUU655214 UEQ655214 UOM655214 UYI655214 VIE655214 VSA655214 WBW655214 WLS655214 WVO655214 G720751 JC720750 SY720750 ACU720750 AMQ720750 AWM720750 BGI720750 BQE720750 CAA720750 CJW720750 CTS720750 DDO720750 DNK720750 DXG720750 EHC720750 EQY720750 FAU720750 FKQ720750 FUM720750 GEI720750 GOE720750 GYA720750 HHW720750 HRS720750 IBO720750 ILK720750 IVG720750 JFC720750 JOY720750 JYU720750 KIQ720750 KSM720750 LCI720750 LME720750 LWA720750 MFW720750 MPS720750 MZO720750 NJK720750 NTG720750 ODC720750 OMY720750 OWU720750 PGQ720750 PQM720750 QAI720750 QKE720750 QUA720750 RDW720750 RNS720750 RXO720750 SHK720750 SRG720750 TBC720750 TKY720750 TUU720750 UEQ720750 UOM720750 UYI720750 VIE720750 VSA720750 WBW720750 WLS720750 WVO720750 G786287 JC786286 SY786286 ACU786286 AMQ786286 AWM786286 BGI786286 BQE786286 CAA786286 CJW786286 CTS786286 DDO786286 DNK786286 DXG786286 EHC786286 EQY786286 FAU786286 FKQ786286 FUM786286 GEI786286 GOE786286 GYA786286 HHW786286 HRS786286 IBO786286 ILK786286 IVG786286 JFC786286 JOY786286 JYU786286 KIQ786286 KSM786286 LCI786286 LME786286 LWA786286 MFW786286 MPS786286 MZO786286 NJK786286 NTG786286 ODC786286 OMY786286 OWU786286 PGQ786286 PQM786286 QAI786286 QKE786286 QUA786286 RDW786286 RNS786286 RXO786286 SHK786286 SRG786286 TBC786286 TKY786286 TUU786286 UEQ786286 UOM786286 UYI786286 VIE786286 VSA786286 WBW786286 WLS786286 WVO786286 G851823 JC851822 SY851822 ACU851822 AMQ851822 AWM851822 BGI851822 BQE851822 CAA851822 CJW851822 CTS851822 DDO851822 DNK851822 DXG851822 EHC851822 EQY851822 FAU851822 FKQ851822 FUM851822 GEI851822 GOE851822 GYA851822 HHW851822 HRS851822 IBO851822 ILK851822 IVG851822 JFC851822 JOY851822 JYU851822 KIQ851822 KSM851822 LCI851822 LME851822 LWA851822 MFW851822 MPS851822 MZO851822 NJK851822 NTG851822 ODC851822 OMY851822 OWU851822 PGQ851822 PQM851822 QAI851822 QKE851822 QUA851822 RDW851822 RNS851822 RXO851822 SHK851822 SRG851822 TBC851822 TKY851822 TUU851822 UEQ851822 UOM851822 UYI851822 VIE851822 VSA851822 WBW851822 WLS851822 WVO851822 G917359 JC917358 SY917358 ACU917358 AMQ917358 AWM917358 BGI917358 BQE917358 CAA917358 CJW917358 CTS917358 DDO917358 DNK917358 DXG917358 EHC917358 EQY917358 FAU917358 FKQ917358 FUM917358 GEI917358 GOE917358 GYA917358 HHW917358 HRS917358 IBO917358 ILK917358 IVG917358 JFC917358 JOY917358 JYU917358 KIQ917358 KSM917358 LCI917358 LME917358 LWA917358 MFW917358 MPS917358 MZO917358 NJK917358 NTG917358 ODC917358 OMY917358 OWU917358 PGQ917358 PQM917358 QAI917358 QKE917358 QUA917358 RDW917358 RNS917358 RXO917358 SHK917358 SRG917358 TBC917358 TKY917358 TUU917358 UEQ917358 UOM917358 UYI917358 VIE917358 VSA917358 WBW917358 WLS917358 WVO917358 G982895 JC982894 SY982894 ACU982894 AMQ982894 AWM982894 BGI982894 BQE982894 CAA982894 CJW982894 CTS982894 DDO982894 DNK982894 DXG982894 EHC982894 EQY982894 FAU982894 FKQ982894 FUM982894 GEI982894 GOE982894 GYA982894 HHW982894 HRS982894 IBO982894 ILK982894 IVG982894 JFC982894 JOY982894 JYU982894 KIQ982894 KSM982894 LCI982894 LME982894 LWA982894 MFW982894 MPS982894 MZO982894 NJK982894 NTG982894 ODC982894 OMY982894 OWU982894 PGQ982894 PQM982894 QAI982894 QKE982894 QUA982894 RDW982894 RNS982894 RXO982894 SHK982894 SRG982894 TBC982894 TKY982894 TUU982894 UEQ982894 UOM982894 UYI982894 VIE982894 VSA982894 WBW982894 WLS982894 WVO982894 WVS983090:WVT983090 D65585:E65586 IZ65584:JA65585 SV65584:SW65585 ACR65584:ACS65585 AMN65584:AMO65585 AWJ65584:AWK65585 BGF65584:BGG65585 BQB65584:BQC65585 BZX65584:BZY65585 CJT65584:CJU65585 CTP65584:CTQ65585 DDL65584:DDM65585 DNH65584:DNI65585 DXD65584:DXE65585 EGZ65584:EHA65585 EQV65584:EQW65585 FAR65584:FAS65585 FKN65584:FKO65585 FUJ65584:FUK65585 GEF65584:GEG65585 GOB65584:GOC65585 GXX65584:GXY65585 HHT65584:HHU65585 HRP65584:HRQ65585 IBL65584:IBM65585 ILH65584:ILI65585 IVD65584:IVE65585 JEZ65584:JFA65585 JOV65584:JOW65585 JYR65584:JYS65585 KIN65584:KIO65585 KSJ65584:KSK65585 LCF65584:LCG65585 LMB65584:LMC65585 LVX65584:LVY65585 MFT65584:MFU65585 MPP65584:MPQ65585 MZL65584:MZM65585 NJH65584:NJI65585 NTD65584:NTE65585 OCZ65584:ODA65585 OMV65584:OMW65585 OWR65584:OWS65585 PGN65584:PGO65585 PQJ65584:PQK65585 QAF65584:QAG65585 QKB65584:QKC65585 QTX65584:QTY65585 RDT65584:RDU65585 RNP65584:RNQ65585 RXL65584:RXM65585 SHH65584:SHI65585 SRD65584:SRE65585 TAZ65584:TBA65585 TKV65584:TKW65585 TUR65584:TUS65585 UEN65584:UEO65585 UOJ65584:UOK65585 UYF65584:UYG65585 VIB65584:VIC65585 VRX65584:VRY65585 WBT65584:WBU65585 WLP65584:WLQ65585 WVL65584:WVM65585 D131121:E131122 IZ131120:JA131121 SV131120:SW131121 ACR131120:ACS131121 AMN131120:AMO131121 AWJ131120:AWK131121 BGF131120:BGG131121 BQB131120:BQC131121 BZX131120:BZY131121 CJT131120:CJU131121 CTP131120:CTQ131121 DDL131120:DDM131121 DNH131120:DNI131121 DXD131120:DXE131121 EGZ131120:EHA131121 EQV131120:EQW131121 FAR131120:FAS131121 FKN131120:FKO131121 FUJ131120:FUK131121 GEF131120:GEG131121 GOB131120:GOC131121 GXX131120:GXY131121 HHT131120:HHU131121 HRP131120:HRQ131121 IBL131120:IBM131121 ILH131120:ILI131121 IVD131120:IVE131121 JEZ131120:JFA131121 JOV131120:JOW131121 JYR131120:JYS131121 KIN131120:KIO131121 KSJ131120:KSK131121 LCF131120:LCG131121 LMB131120:LMC131121 LVX131120:LVY131121 MFT131120:MFU131121 MPP131120:MPQ131121 MZL131120:MZM131121 NJH131120:NJI131121 NTD131120:NTE131121 OCZ131120:ODA131121 OMV131120:OMW131121 OWR131120:OWS131121 PGN131120:PGO131121 PQJ131120:PQK131121 QAF131120:QAG131121 QKB131120:QKC131121 QTX131120:QTY131121 RDT131120:RDU131121 RNP131120:RNQ131121 RXL131120:RXM131121 SHH131120:SHI131121 SRD131120:SRE131121 TAZ131120:TBA131121 TKV131120:TKW131121 TUR131120:TUS131121 UEN131120:UEO131121 UOJ131120:UOK131121 UYF131120:UYG131121 VIB131120:VIC131121 VRX131120:VRY131121 WBT131120:WBU131121 WLP131120:WLQ131121 WVL131120:WVM131121 D196657:E196658 IZ196656:JA196657 SV196656:SW196657 ACR196656:ACS196657 AMN196656:AMO196657 AWJ196656:AWK196657 BGF196656:BGG196657 BQB196656:BQC196657 BZX196656:BZY196657 CJT196656:CJU196657 CTP196656:CTQ196657 DDL196656:DDM196657 DNH196656:DNI196657 DXD196656:DXE196657 EGZ196656:EHA196657 EQV196656:EQW196657 FAR196656:FAS196657 FKN196656:FKO196657 FUJ196656:FUK196657 GEF196656:GEG196657 GOB196656:GOC196657 GXX196656:GXY196657 HHT196656:HHU196657 HRP196656:HRQ196657 IBL196656:IBM196657 ILH196656:ILI196657 IVD196656:IVE196657 JEZ196656:JFA196657 JOV196656:JOW196657 JYR196656:JYS196657 KIN196656:KIO196657 KSJ196656:KSK196657 LCF196656:LCG196657 LMB196656:LMC196657 LVX196656:LVY196657 MFT196656:MFU196657 MPP196656:MPQ196657 MZL196656:MZM196657 NJH196656:NJI196657 NTD196656:NTE196657 OCZ196656:ODA196657 OMV196656:OMW196657 OWR196656:OWS196657 PGN196656:PGO196657 PQJ196656:PQK196657 QAF196656:QAG196657 QKB196656:QKC196657 QTX196656:QTY196657 RDT196656:RDU196657 RNP196656:RNQ196657 RXL196656:RXM196657 SHH196656:SHI196657 SRD196656:SRE196657 TAZ196656:TBA196657 TKV196656:TKW196657 TUR196656:TUS196657 UEN196656:UEO196657 UOJ196656:UOK196657 UYF196656:UYG196657 VIB196656:VIC196657 VRX196656:VRY196657 WBT196656:WBU196657 WLP196656:WLQ196657 WVL196656:WVM196657 D262193:E262194 IZ262192:JA262193 SV262192:SW262193 ACR262192:ACS262193 AMN262192:AMO262193 AWJ262192:AWK262193 BGF262192:BGG262193 BQB262192:BQC262193 BZX262192:BZY262193 CJT262192:CJU262193 CTP262192:CTQ262193 DDL262192:DDM262193 DNH262192:DNI262193 DXD262192:DXE262193 EGZ262192:EHA262193 EQV262192:EQW262193 FAR262192:FAS262193 FKN262192:FKO262193 FUJ262192:FUK262193 GEF262192:GEG262193 GOB262192:GOC262193 GXX262192:GXY262193 HHT262192:HHU262193 HRP262192:HRQ262193 IBL262192:IBM262193 ILH262192:ILI262193 IVD262192:IVE262193 JEZ262192:JFA262193 JOV262192:JOW262193 JYR262192:JYS262193 KIN262192:KIO262193 KSJ262192:KSK262193 LCF262192:LCG262193 LMB262192:LMC262193 LVX262192:LVY262193 MFT262192:MFU262193 MPP262192:MPQ262193 MZL262192:MZM262193 NJH262192:NJI262193 NTD262192:NTE262193 OCZ262192:ODA262193 OMV262192:OMW262193 OWR262192:OWS262193 PGN262192:PGO262193 PQJ262192:PQK262193 QAF262192:QAG262193 QKB262192:QKC262193 QTX262192:QTY262193 RDT262192:RDU262193 RNP262192:RNQ262193 RXL262192:RXM262193 SHH262192:SHI262193 SRD262192:SRE262193 TAZ262192:TBA262193 TKV262192:TKW262193 TUR262192:TUS262193 UEN262192:UEO262193 UOJ262192:UOK262193 UYF262192:UYG262193 VIB262192:VIC262193 VRX262192:VRY262193 WBT262192:WBU262193 WLP262192:WLQ262193 WVL262192:WVM262193 D327729:E327730 IZ327728:JA327729 SV327728:SW327729 ACR327728:ACS327729 AMN327728:AMO327729 AWJ327728:AWK327729 BGF327728:BGG327729 BQB327728:BQC327729 BZX327728:BZY327729 CJT327728:CJU327729 CTP327728:CTQ327729 DDL327728:DDM327729 DNH327728:DNI327729 DXD327728:DXE327729 EGZ327728:EHA327729 EQV327728:EQW327729 FAR327728:FAS327729 FKN327728:FKO327729 FUJ327728:FUK327729 GEF327728:GEG327729 GOB327728:GOC327729 GXX327728:GXY327729 HHT327728:HHU327729 HRP327728:HRQ327729 IBL327728:IBM327729 ILH327728:ILI327729 IVD327728:IVE327729 JEZ327728:JFA327729 JOV327728:JOW327729 JYR327728:JYS327729 KIN327728:KIO327729 KSJ327728:KSK327729 LCF327728:LCG327729 LMB327728:LMC327729 LVX327728:LVY327729 MFT327728:MFU327729 MPP327728:MPQ327729 MZL327728:MZM327729 NJH327728:NJI327729 NTD327728:NTE327729 OCZ327728:ODA327729 OMV327728:OMW327729 OWR327728:OWS327729 PGN327728:PGO327729 PQJ327728:PQK327729 QAF327728:QAG327729 QKB327728:QKC327729 QTX327728:QTY327729 RDT327728:RDU327729 RNP327728:RNQ327729 RXL327728:RXM327729 SHH327728:SHI327729 SRD327728:SRE327729 TAZ327728:TBA327729 TKV327728:TKW327729 TUR327728:TUS327729 UEN327728:UEO327729 UOJ327728:UOK327729 UYF327728:UYG327729 VIB327728:VIC327729 VRX327728:VRY327729 WBT327728:WBU327729 WLP327728:WLQ327729 WVL327728:WVM327729 D393265:E393266 IZ393264:JA393265 SV393264:SW393265 ACR393264:ACS393265 AMN393264:AMO393265 AWJ393264:AWK393265 BGF393264:BGG393265 BQB393264:BQC393265 BZX393264:BZY393265 CJT393264:CJU393265 CTP393264:CTQ393265 DDL393264:DDM393265 DNH393264:DNI393265 DXD393264:DXE393265 EGZ393264:EHA393265 EQV393264:EQW393265 FAR393264:FAS393265 FKN393264:FKO393265 FUJ393264:FUK393265 GEF393264:GEG393265 GOB393264:GOC393265 GXX393264:GXY393265 HHT393264:HHU393265 HRP393264:HRQ393265 IBL393264:IBM393265 ILH393264:ILI393265 IVD393264:IVE393265 JEZ393264:JFA393265 JOV393264:JOW393265 JYR393264:JYS393265 KIN393264:KIO393265 KSJ393264:KSK393265 LCF393264:LCG393265 LMB393264:LMC393265 LVX393264:LVY393265 MFT393264:MFU393265 MPP393264:MPQ393265 MZL393264:MZM393265 NJH393264:NJI393265 NTD393264:NTE393265 OCZ393264:ODA393265 OMV393264:OMW393265 OWR393264:OWS393265 PGN393264:PGO393265 PQJ393264:PQK393265 QAF393264:QAG393265 QKB393264:QKC393265 QTX393264:QTY393265 RDT393264:RDU393265 RNP393264:RNQ393265 RXL393264:RXM393265 SHH393264:SHI393265 SRD393264:SRE393265 TAZ393264:TBA393265 TKV393264:TKW393265 TUR393264:TUS393265 UEN393264:UEO393265 UOJ393264:UOK393265 UYF393264:UYG393265 VIB393264:VIC393265 VRX393264:VRY393265 WBT393264:WBU393265 WLP393264:WLQ393265 WVL393264:WVM393265 D458801:E458802 IZ458800:JA458801 SV458800:SW458801 ACR458800:ACS458801 AMN458800:AMO458801 AWJ458800:AWK458801 BGF458800:BGG458801 BQB458800:BQC458801 BZX458800:BZY458801 CJT458800:CJU458801 CTP458800:CTQ458801 DDL458800:DDM458801 DNH458800:DNI458801 DXD458800:DXE458801 EGZ458800:EHA458801 EQV458800:EQW458801 FAR458800:FAS458801 FKN458800:FKO458801 FUJ458800:FUK458801 GEF458800:GEG458801 GOB458800:GOC458801 GXX458800:GXY458801 HHT458800:HHU458801 HRP458800:HRQ458801 IBL458800:IBM458801 ILH458800:ILI458801 IVD458800:IVE458801 JEZ458800:JFA458801 JOV458800:JOW458801 JYR458800:JYS458801 KIN458800:KIO458801 KSJ458800:KSK458801 LCF458800:LCG458801 LMB458800:LMC458801 LVX458800:LVY458801 MFT458800:MFU458801 MPP458800:MPQ458801 MZL458800:MZM458801 NJH458800:NJI458801 NTD458800:NTE458801 OCZ458800:ODA458801 OMV458800:OMW458801 OWR458800:OWS458801 PGN458800:PGO458801 PQJ458800:PQK458801 QAF458800:QAG458801 QKB458800:QKC458801 QTX458800:QTY458801 RDT458800:RDU458801 RNP458800:RNQ458801 RXL458800:RXM458801 SHH458800:SHI458801 SRD458800:SRE458801 TAZ458800:TBA458801 TKV458800:TKW458801 TUR458800:TUS458801 UEN458800:UEO458801 UOJ458800:UOK458801 UYF458800:UYG458801 VIB458800:VIC458801 VRX458800:VRY458801 WBT458800:WBU458801 WLP458800:WLQ458801 WVL458800:WVM458801 D524337:E524338 IZ524336:JA524337 SV524336:SW524337 ACR524336:ACS524337 AMN524336:AMO524337 AWJ524336:AWK524337 BGF524336:BGG524337 BQB524336:BQC524337 BZX524336:BZY524337 CJT524336:CJU524337 CTP524336:CTQ524337 DDL524336:DDM524337 DNH524336:DNI524337 DXD524336:DXE524337 EGZ524336:EHA524337 EQV524336:EQW524337 FAR524336:FAS524337 FKN524336:FKO524337 FUJ524336:FUK524337 GEF524336:GEG524337 GOB524336:GOC524337 GXX524336:GXY524337 HHT524336:HHU524337 HRP524336:HRQ524337 IBL524336:IBM524337 ILH524336:ILI524337 IVD524336:IVE524337 JEZ524336:JFA524337 JOV524336:JOW524337 JYR524336:JYS524337 KIN524336:KIO524337 KSJ524336:KSK524337 LCF524336:LCG524337 LMB524336:LMC524337 LVX524336:LVY524337 MFT524336:MFU524337 MPP524336:MPQ524337 MZL524336:MZM524337 NJH524336:NJI524337 NTD524336:NTE524337 OCZ524336:ODA524337 OMV524336:OMW524337 OWR524336:OWS524337 PGN524336:PGO524337 PQJ524336:PQK524337 QAF524336:QAG524337 QKB524336:QKC524337 QTX524336:QTY524337 RDT524336:RDU524337 RNP524336:RNQ524337 RXL524336:RXM524337 SHH524336:SHI524337 SRD524336:SRE524337 TAZ524336:TBA524337 TKV524336:TKW524337 TUR524336:TUS524337 UEN524336:UEO524337 UOJ524336:UOK524337 UYF524336:UYG524337 VIB524336:VIC524337 VRX524336:VRY524337 WBT524336:WBU524337 WLP524336:WLQ524337 WVL524336:WVM524337 D589873:E589874 IZ589872:JA589873 SV589872:SW589873 ACR589872:ACS589873 AMN589872:AMO589873 AWJ589872:AWK589873 BGF589872:BGG589873 BQB589872:BQC589873 BZX589872:BZY589873 CJT589872:CJU589873 CTP589872:CTQ589873 DDL589872:DDM589873 DNH589872:DNI589873 DXD589872:DXE589873 EGZ589872:EHA589873 EQV589872:EQW589873 FAR589872:FAS589873 FKN589872:FKO589873 FUJ589872:FUK589873 GEF589872:GEG589873 GOB589872:GOC589873 GXX589872:GXY589873 HHT589872:HHU589873 HRP589872:HRQ589873 IBL589872:IBM589873 ILH589872:ILI589873 IVD589872:IVE589873 JEZ589872:JFA589873 JOV589872:JOW589873 JYR589872:JYS589873 KIN589872:KIO589873 KSJ589872:KSK589873 LCF589872:LCG589873 LMB589872:LMC589873 LVX589872:LVY589873 MFT589872:MFU589873 MPP589872:MPQ589873 MZL589872:MZM589873 NJH589872:NJI589873 NTD589872:NTE589873 OCZ589872:ODA589873 OMV589872:OMW589873 OWR589872:OWS589873 PGN589872:PGO589873 PQJ589872:PQK589873 QAF589872:QAG589873 QKB589872:QKC589873 QTX589872:QTY589873 RDT589872:RDU589873 RNP589872:RNQ589873 RXL589872:RXM589873 SHH589872:SHI589873 SRD589872:SRE589873 TAZ589872:TBA589873 TKV589872:TKW589873 TUR589872:TUS589873 UEN589872:UEO589873 UOJ589872:UOK589873 UYF589872:UYG589873 VIB589872:VIC589873 VRX589872:VRY589873 WBT589872:WBU589873 WLP589872:WLQ589873 WVL589872:WVM589873 D655409:E655410 IZ655408:JA655409 SV655408:SW655409 ACR655408:ACS655409 AMN655408:AMO655409 AWJ655408:AWK655409 BGF655408:BGG655409 BQB655408:BQC655409 BZX655408:BZY655409 CJT655408:CJU655409 CTP655408:CTQ655409 DDL655408:DDM655409 DNH655408:DNI655409 DXD655408:DXE655409 EGZ655408:EHA655409 EQV655408:EQW655409 FAR655408:FAS655409 FKN655408:FKO655409 FUJ655408:FUK655409 GEF655408:GEG655409 GOB655408:GOC655409 GXX655408:GXY655409 HHT655408:HHU655409 HRP655408:HRQ655409 IBL655408:IBM655409 ILH655408:ILI655409 IVD655408:IVE655409 JEZ655408:JFA655409 JOV655408:JOW655409 JYR655408:JYS655409 KIN655408:KIO655409 KSJ655408:KSK655409 LCF655408:LCG655409 LMB655408:LMC655409 LVX655408:LVY655409 MFT655408:MFU655409 MPP655408:MPQ655409 MZL655408:MZM655409 NJH655408:NJI655409 NTD655408:NTE655409 OCZ655408:ODA655409 OMV655408:OMW655409 OWR655408:OWS655409 PGN655408:PGO655409 PQJ655408:PQK655409 QAF655408:QAG655409 QKB655408:QKC655409 QTX655408:QTY655409 RDT655408:RDU655409 RNP655408:RNQ655409 RXL655408:RXM655409 SHH655408:SHI655409 SRD655408:SRE655409 TAZ655408:TBA655409 TKV655408:TKW655409 TUR655408:TUS655409 UEN655408:UEO655409 UOJ655408:UOK655409 UYF655408:UYG655409 VIB655408:VIC655409 VRX655408:VRY655409 WBT655408:WBU655409 WLP655408:WLQ655409 WVL655408:WVM655409 D720945:E720946 IZ720944:JA720945 SV720944:SW720945 ACR720944:ACS720945 AMN720944:AMO720945 AWJ720944:AWK720945 BGF720944:BGG720945 BQB720944:BQC720945 BZX720944:BZY720945 CJT720944:CJU720945 CTP720944:CTQ720945 DDL720944:DDM720945 DNH720944:DNI720945 DXD720944:DXE720945 EGZ720944:EHA720945 EQV720944:EQW720945 FAR720944:FAS720945 FKN720944:FKO720945 FUJ720944:FUK720945 GEF720944:GEG720945 GOB720944:GOC720945 GXX720944:GXY720945 HHT720944:HHU720945 HRP720944:HRQ720945 IBL720944:IBM720945 ILH720944:ILI720945 IVD720944:IVE720945 JEZ720944:JFA720945 JOV720944:JOW720945 JYR720944:JYS720945 KIN720944:KIO720945 KSJ720944:KSK720945 LCF720944:LCG720945 LMB720944:LMC720945 LVX720944:LVY720945 MFT720944:MFU720945 MPP720944:MPQ720945 MZL720944:MZM720945 NJH720944:NJI720945 NTD720944:NTE720945 OCZ720944:ODA720945 OMV720944:OMW720945 OWR720944:OWS720945 PGN720944:PGO720945 PQJ720944:PQK720945 QAF720944:QAG720945 QKB720944:QKC720945 QTX720944:QTY720945 RDT720944:RDU720945 RNP720944:RNQ720945 RXL720944:RXM720945 SHH720944:SHI720945 SRD720944:SRE720945 TAZ720944:TBA720945 TKV720944:TKW720945 TUR720944:TUS720945 UEN720944:UEO720945 UOJ720944:UOK720945 UYF720944:UYG720945 VIB720944:VIC720945 VRX720944:VRY720945 WBT720944:WBU720945 WLP720944:WLQ720945 WVL720944:WVM720945 D786481:E786482 IZ786480:JA786481 SV786480:SW786481 ACR786480:ACS786481 AMN786480:AMO786481 AWJ786480:AWK786481 BGF786480:BGG786481 BQB786480:BQC786481 BZX786480:BZY786481 CJT786480:CJU786481 CTP786480:CTQ786481 DDL786480:DDM786481 DNH786480:DNI786481 DXD786480:DXE786481 EGZ786480:EHA786481 EQV786480:EQW786481 FAR786480:FAS786481 FKN786480:FKO786481 FUJ786480:FUK786481 GEF786480:GEG786481 GOB786480:GOC786481 GXX786480:GXY786481 HHT786480:HHU786481 HRP786480:HRQ786481 IBL786480:IBM786481 ILH786480:ILI786481 IVD786480:IVE786481 JEZ786480:JFA786481 JOV786480:JOW786481 JYR786480:JYS786481 KIN786480:KIO786481 KSJ786480:KSK786481 LCF786480:LCG786481 LMB786480:LMC786481 LVX786480:LVY786481 MFT786480:MFU786481 MPP786480:MPQ786481 MZL786480:MZM786481 NJH786480:NJI786481 NTD786480:NTE786481 OCZ786480:ODA786481 OMV786480:OMW786481 OWR786480:OWS786481 PGN786480:PGO786481 PQJ786480:PQK786481 QAF786480:QAG786481 QKB786480:QKC786481 QTX786480:QTY786481 RDT786480:RDU786481 RNP786480:RNQ786481 RXL786480:RXM786481 SHH786480:SHI786481 SRD786480:SRE786481 TAZ786480:TBA786481 TKV786480:TKW786481 TUR786480:TUS786481 UEN786480:UEO786481 UOJ786480:UOK786481 UYF786480:UYG786481 VIB786480:VIC786481 VRX786480:VRY786481 WBT786480:WBU786481 WLP786480:WLQ786481 WVL786480:WVM786481 D852017:E852018 IZ852016:JA852017 SV852016:SW852017 ACR852016:ACS852017 AMN852016:AMO852017 AWJ852016:AWK852017 BGF852016:BGG852017 BQB852016:BQC852017 BZX852016:BZY852017 CJT852016:CJU852017 CTP852016:CTQ852017 DDL852016:DDM852017 DNH852016:DNI852017 DXD852016:DXE852017 EGZ852016:EHA852017 EQV852016:EQW852017 FAR852016:FAS852017 FKN852016:FKO852017 FUJ852016:FUK852017 GEF852016:GEG852017 GOB852016:GOC852017 GXX852016:GXY852017 HHT852016:HHU852017 HRP852016:HRQ852017 IBL852016:IBM852017 ILH852016:ILI852017 IVD852016:IVE852017 JEZ852016:JFA852017 JOV852016:JOW852017 JYR852016:JYS852017 KIN852016:KIO852017 KSJ852016:KSK852017 LCF852016:LCG852017 LMB852016:LMC852017 LVX852016:LVY852017 MFT852016:MFU852017 MPP852016:MPQ852017 MZL852016:MZM852017 NJH852016:NJI852017 NTD852016:NTE852017 OCZ852016:ODA852017 OMV852016:OMW852017 OWR852016:OWS852017 PGN852016:PGO852017 PQJ852016:PQK852017 QAF852016:QAG852017 QKB852016:QKC852017 QTX852016:QTY852017 RDT852016:RDU852017 RNP852016:RNQ852017 RXL852016:RXM852017 SHH852016:SHI852017 SRD852016:SRE852017 TAZ852016:TBA852017 TKV852016:TKW852017 TUR852016:TUS852017 UEN852016:UEO852017 UOJ852016:UOK852017 UYF852016:UYG852017 VIB852016:VIC852017 VRX852016:VRY852017 WBT852016:WBU852017 WLP852016:WLQ852017 WVL852016:WVM852017 D917553:E917554 IZ917552:JA917553 SV917552:SW917553 ACR917552:ACS917553 AMN917552:AMO917553 AWJ917552:AWK917553 BGF917552:BGG917553 BQB917552:BQC917553 BZX917552:BZY917553 CJT917552:CJU917553 CTP917552:CTQ917553 DDL917552:DDM917553 DNH917552:DNI917553 DXD917552:DXE917553 EGZ917552:EHA917553 EQV917552:EQW917553 FAR917552:FAS917553 FKN917552:FKO917553 FUJ917552:FUK917553 GEF917552:GEG917553 GOB917552:GOC917553 GXX917552:GXY917553 HHT917552:HHU917553 HRP917552:HRQ917553 IBL917552:IBM917553 ILH917552:ILI917553 IVD917552:IVE917553 JEZ917552:JFA917553 JOV917552:JOW917553 JYR917552:JYS917553 KIN917552:KIO917553 KSJ917552:KSK917553 LCF917552:LCG917553 LMB917552:LMC917553 LVX917552:LVY917553 MFT917552:MFU917553 MPP917552:MPQ917553 MZL917552:MZM917553 NJH917552:NJI917553 NTD917552:NTE917553 OCZ917552:ODA917553 OMV917552:OMW917553 OWR917552:OWS917553 PGN917552:PGO917553 PQJ917552:PQK917553 QAF917552:QAG917553 QKB917552:QKC917553 QTX917552:QTY917553 RDT917552:RDU917553 RNP917552:RNQ917553 RXL917552:RXM917553 SHH917552:SHI917553 SRD917552:SRE917553 TAZ917552:TBA917553 TKV917552:TKW917553 TUR917552:TUS917553 UEN917552:UEO917553 UOJ917552:UOK917553 UYF917552:UYG917553 VIB917552:VIC917553 VRX917552:VRY917553 WBT917552:WBU917553 WLP917552:WLQ917553 WVL917552:WVM917553 D983089:E983090 IZ983088:JA983089 SV983088:SW983089 ACR983088:ACS983089 AMN983088:AMO983089 AWJ983088:AWK983089 BGF983088:BGG983089 BQB983088:BQC983089 BZX983088:BZY983089 CJT983088:CJU983089 CTP983088:CTQ983089 DDL983088:DDM983089 DNH983088:DNI983089 DXD983088:DXE983089 EGZ983088:EHA983089 EQV983088:EQW983089 FAR983088:FAS983089 FKN983088:FKO983089 FUJ983088:FUK983089 GEF983088:GEG983089 GOB983088:GOC983089 GXX983088:GXY983089 HHT983088:HHU983089 HRP983088:HRQ983089 IBL983088:IBM983089 ILH983088:ILI983089 IVD983088:IVE983089 JEZ983088:JFA983089 JOV983088:JOW983089 JYR983088:JYS983089 KIN983088:KIO983089 KSJ983088:KSK983089 LCF983088:LCG983089 LMB983088:LMC983089 LVX983088:LVY983089 MFT983088:MFU983089 MPP983088:MPQ983089 MZL983088:MZM983089 NJH983088:NJI983089 NTD983088:NTE983089 OCZ983088:ODA983089 OMV983088:OMW983089 OWR983088:OWS983089 PGN983088:PGO983089 PQJ983088:PQK983089 QAF983088:QAG983089 QKB983088:QKC983089 QTX983088:QTY983089 RDT983088:RDU983089 RNP983088:RNQ983089 RXL983088:RXM983089 SHH983088:SHI983089 SRD983088:SRE983089 TAZ983088:TBA983089 TKV983088:TKW983089 TUR983088:TUS983089 UEN983088:UEO983089 UOJ983088:UOK983089 UYF983088:UYG983089 VIB983088:VIC983089 VRX983088:VRY983089 WBT983088:WBU983089 WLP983088:WLQ983089 WVL983088:WVM983089 JG65586:JH65586 TC65586:TD65586 ACY65586:ACZ65586 AMU65586:AMV65586 AWQ65586:AWR65586 BGM65586:BGN65586 BQI65586:BQJ65586 CAE65586:CAF65586 CKA65586:CKB65586 CTW65586:CTX65586 DDS65586:DDT65586 DNO65586:DNP65586 DXK65586:DXL65586 EHG65586:EHH65586 ERC65586:ERD65586 FAY65586:FAZ65586 FKU65586:FKV65586 FUQ65586:FUR65586 GEM65586:GEN65586 GOI65586:GOJ65586 GYE65586:GYF65586 HIA65586:HIB65586 HRW65586:HRX65586 IBS65586:IBT65586 ILO65586:ILP65586 IVK65586:IVL65586 JFG65586:JFH65586 JPC65586:JPD65586 JYY65586:JYZ65586 KIU65586:KIV65586 KSQ65586:KSR65586 LCM65586:LCN65586 LMI65586:LMJ65586 LWE65586:LWF65586 MGA65586:MGB65586 MPW65586:MPX65586 MZS65586:MZT65586 NJO65586:NJP65586 NTK65586:NTL65586 ODG65586:ODH65586 ONC65586:OND65586 OWY65586:OWZ65586 PGU65586:PGV65586 PQQ65586:PQR65586 QAM65586:QAN65586 QKI65586:QKJ65586 QUE65586:QUF65586 REA65586:REB65586 RNW65586:RNX65586 RXS65586:RXT65586 SHO65586:SHP65586 SRK65586:SRL65586 TBG65586:TBH65586 TLC65586:TLD65586 TUY65586:TUZ65586 UEU65586:UEV65586 UOQ65586:UOR65586 UYM65586:UYN65586 VII65586:VIJ65586 VSE65586:VSF65586 WCA65586:WCB65586 WLW65586:WLX65586 WVS65586:WVT65586 JG131122:JH131122 TC131122:TD131122 ACY131122:ACZ131122 AMU131122:AMV131122 AWQ131122:AWR131122 BGM131122:BGN131122 BQI131122:BQJ131122 CAE131122:CAF131122 CKA131122:CKB131122 CTW131122:CTX131122 DDS131122:DDT131122 DNO131122:DNP131122 DXK131122:DXL131122 EHG131122:EHH131122 ERC131122:ERD131122 FAY131122:FAZ131122 FKU131122:FKV131122 FUQ131122:FUR131122 GEM131122:GEN131122 GOI131122:GOJ131122 GYE131122:GYF131122 HIA131122:HIB131122 HRW131122:HRX131122 IBS131122:IBT131122 ILO131122:ILP131122 IVK131122:IVL131122 JFG131122:JFH131122 JPC131122:JPD131122 JYY131122:JYZ131122 KIU131122:KIV131122 KSQ131122:KSR131122 LCM131122:LCN131122 LMI131122:LMJ131122 LWE131122:LWF131122 MGA131122:MGB131122 MPW131122:MPX131122 MZS131122:MZT131122 NJO131122:NJP131122 NTK131122:NTL131122 ODG131122:ODH131122 ONC131122:OND131122 OWY131122:OWZ131122 PGU131122:PGV131122 PQQ131122:PQR131122 QAM131122:QAN131122 QKI131122:QKJ131122 QUE131122:QUF131122 REA131122:REB131122 RNW131122:RNX131122 RXS131122:RXT131122 SHO131122:SHP131122 SRK131122:SRL131122 TBG131122:TBH131122 TLC131122:TLD131122 TUY131122:TUZ131122 UEU131122:UEV131122 UOQ131122:UOR131122 UYM131122:UYN131122 VII131122:VIJ131122 VSE131122:VSF131122 WCA131122:WCB131122 WLW131122:WLX131122 WVS131122:WVT131122 JG196658:JH196658 TC196658:TD196658 ACY196658:ACZ196658 AMU196658:AMV196658 AWQ196658:AWR196658 BGM196658:BGN196658 BQI196658:BQJ196658 CAE196658:CAF196658 CKA196658:CKB196658 CTW196658:CTX196658 DDS196658:DDT196658 DNO196658:DNP196658 DXK196658:DXL196658 EHG196658:EHH196658 ERC196658:ERD196658 FAY196658:FAZ196658 FKU196658:FKV196658 FUQ196658:FUR196658 GEM196658:GEN196658 GOI196658:GOJ196658 GYE196658:GYF196658 HIA196658:HIB196658 HRW196658:HRX196658 IBS196658:IBT196658 ILO196658:ILP196658 IVK196658:IVL196658 JFG196658:JFH196658 JPC196658:JPD196658 JYY196658:JYZ196658 KIU196658:KIV196658 KSQ196658:KSR196658 LCM196658:LCN196658 LMI196658:LMJ196658 LWE196658:LWF196658 MGA196658:MGB196658 MPW196658:MPX196658 MZS196658:MZT196658 NJO196658:NJP196658 NTK196658:NTL196658 ODG196658:ODH196658 ONC196658:OND196658 OWY196658:OWZ196658 PGU196658:PGV196658 PQQ196658:PQR196658 QAM196658:QAN196658 QKI196658:QKJ196658 QUE196658:QUF196658 REA196658:REB196658 RNW196658:RNX196658 RXS196658:RXT196658 SHO196658:SHP196658 SRK196658:SRL196658 TBG196658:TBH196658 TLC196658:TLD196658 TUY196658:TUZ196658 UEU196658:UEV196658 UOQ196658:UOR196658 UYM196658:UYN196658 VII196658:VIJ196658 VSE196658:VSF196658 WCA196658:WCB196658 WLW196658:WLX196658 WVS196658:WVT196658 JG262194:JH262194 TC262194:TD262194 ACY262194:ACZ262194 AMU262194:AMV262194 AWQ262194:AWR262194 BGM262194:BGN262194 BQI262194:BQJ262194 CAE262194:CAF262194 CKA262194:CKB262194 CTW262194:CTX262194 DDS262194:DDT262194 DNO262194:DNP262194 DXK262194:DXL262194 EHG262194:EHH262194 ERC262194:ERD262194 FAY262194:FAZ262194 FKU262194:FKV262194 FUQ262194:FUR262194 GEM262194:GEN262194 GOI262194:GOJ262194 GYE262194:GYF262194 HIA262194:HIB262194 HRW262194:HRX262194 IBS262194:IBT262194 ILO262194:ILP262194 IVK262194:IVL262194 JFG262194:JFH262194 JPC262194:JPD262194 JYY262194:JYZ262194 KIU262194:KIV262194 KSQ262194:KSR262194 LCM262194:LCN262194 LMI262194:LMJ262194 LWE262194:LWF262194 MGA262194:MGB262194 MPW262194:MPX262194 MZS262194:MZT262194 NJO262194:NJP262194 NTK262194:NTL262194 ODG262194:ODH262194 ONC262194:OND262194 OWY262194:OWZ262194 PGU262194:PGV262194 PQQ262194:PQR262194 QAM262194:QAN262194 QKI262194:QKJ262194 QUE262194:QUF262194 REA262194:REB262194 RNW262194:RNX262194 RXS262194:RXT262194 SHO262194:SHP262194 SRK262194:SRL262194 TBG262194:TBH262194 TLC262194:TLD262194 TUY262194:TUZ262194 UEU262194:UEV262194 UOQ262194:UOR262194 UYM262194:UYN262194 VII262194:VIJ262194 VSE262194:VSF262194 WCA262194:WCB262194 WLW262194:WLX262194 WVS262194:WVT262194 JG327730:JH327730 TC327730:TD327730 ACY327730:ACZ327730 AMU327730:AMV327730 AWQ327730:AWR327730 BGM327730:BGN327730 BQI327730:BQJ327730 CAE327730:CAF327730 CKA327730:CKB327730 CTW327730:CTX327730 DDS327730:DDT327730 DNO327730:DNP327730 DXK327730:DXL327730 EHG327730:EHH327730 ERC327730:ERD327730 FAY327730:FAZ327730 FKU327730:FKV327730 FUQ327730:FUR327730 GEM327730:GEN327730 GOI327730:GOJ327730 GYE327730:GYF327730 HIA327730:HIB327730 HRW327730:HRX327730 IBS327730:IBT327730 ILO327730:ILP327730 IVK327730:IVL327730 JFG327730:JFH327730 JPC327730:JPD327730 JYY327730:JYZ327730 KIU327730:KIV327730 KSQ327730:KSR327730 LCM327730:LCN327730 LMI327730:LMJ327730 LWE327730:LWF327730 MGA327730:MGB327730 MPW327730:MPX327730 MZS327730:MZT327730 NJO327730:NJP327730 NTK327730:NTL327730 ODG327730:ODH327730 ONC327730:OND327730 OWY327730:OWZ327730 PGU327730:PGV327730 PQQ327730:PQR327730 QAM327730:QAN327730 QKI327730:QKJ327730 QUE327730:QUF327730 REA327730:REB327730 RNW327730:RNX327730 RXS327730:RXT327730 SHO327730:SHP327730 SRK327730:SRL327730 TBG327730:TBH327730 TLC327730:TLD327730 TUY327730:TUZ327730 UEU327730:UEV327730 UOQ327730:UOR327730 UYM327730:UYN327730 VII327730:VIJ327730 VSE327730:VSF327730 WCA327730:WCB327730 WLW327730:WLX327730 WVS327730:WVT327730 JG393266:JH393266 TC393266:TD393266 ACY393266:ACZ393266 AMU393266:AMV393266 AWQ393266:AWR393266 BGM393266:BGN393266 BQI393266:BQJ393266 CAE393266:CAF393266 CKA393266:CKB393266 CTW393266:CTX393266 DDS393266:DDT393266 DNO393266:DNP393266 DXK393266:DXL393266 EHG393266:EHH393266 ERC393266:ERD393266 FAY393266:FAZ393266 FKU393266:FKV393266 FUQ393266:FUR393266 GEM393266:GEN393266 GOI393266:GOJ393266 GYE393266:GYF393266 HIA393266:HIB393266 HRW393266:HRX393266 IBS393266:IBT393266 ILO393266:ILP393266 IVK393266:IVL393266 JFG393266:JFH393266 JPC393266:JPD393266 JYY393266:JYZ393266 KIU393266:KIV393266 KSQ393266:KSR393266 LCM393266:LCN393266 LMI393266:LMJ393266 LWE393266:LWF393266 MGA393266:MGB393266 MPW393266:MPX393266 MZS393266:MZT393266 NJO393266:NJP393266 NTK393266:NTL393266 ODG393266:ODH393266 ONC393266:OND393266 OWY393266:OWZ393266 PGU393266:PGV393266 PQQ393266:PQR393266 QAM393266:QAN393266 QKI393266:QKJ393266 QUE393266:QUF393266 REA393266:REB393266 RNW393266:RNX393266 RXS393266:RXT393266 SHO393266:SHP393266 SRK393266:SRL393266 TBG393266:TBH393266 TLC393266:TLD393266 TUY393266:TUZ393266 UEU393266:UEV393266 UOQ393266:UOR393266 UYM393266:UYN393266 VII393266:VIJ393266 VSE393266:VSF393266 WCA393266:WCB393266 WLW393266:WLX393266 WVS393266:WVT393266 JG458802:JH458802 TC458802:TD458802 ACY458802:ACZ458802 AMU458802:AMV458802 AWQ458802:AWR458802 BGM458802:BGN458802 BQI458802:BQJ458802 CAE458802:CAF458802 CKA458802:CKB458802 CTW458802:CTX458802 DDS458802:DDT458802 DNO458802:DNP458802 DXK458802:DXL458802 EHG458802:EHH458802 ERC458802:ERD458802 FAY458802:FAZ458802 FKU458802:FKV458802 FUQ458802:FUR458802 GEM458802:GEN458802 GOI458802:GOJ458802 GYE458802:GYF458802 HIA458802:HIB458802 HRW458802:HRX458802 IBS458802:IBT458802 ILO458802:ILP458802 IVK458802:IVL458802 JFG458802:JFH458802 JPC458802:JPD458802 JYY458802:JYZ458802 KIU458802:KIV458802 KSQ458802:KSR458802 LCM458802:LCN458802 LMI458802:LMJ458802 LWE458802:LWF458802 MGA458802:MGB458802 MPW458802:MPX458802 MZS458802:MZT458802 NJO458802:NJP458802 NTK458802:NTL458802 ODG458802:ODH458802 ONC458802:OND458802 OWY458802:OWZ458802 PGU458802:PGV458802 PQQ458802:PQR458802 QAM458802:QAN458802 QKI458802:QKJ458802 QUE458802:QUF458802 REA458802:REB458802 RNW458802:RNX458802 RXS458802:RXT458802 SHO458802:SHP458802 SRK458802:SRL458802 TBG458802:TBH458802 TLC458802:TLD458802 TUY458802:TUZ458802 UEU458802:UEV458802 UOQ458802:UOR458802 UYM458802:UYN458802 VII458802:VIJ458802 VSE458802:VSF458802 WCA458802:WCB458802 WLW458802:WLX458802 WVS458802:WVT458802 JG524338:JH524338 TC524338:TD524338 ACY524338:ACZ524338 AMU524338:AMV524338 AWQ524338:AWR524338 BGM524338:BGN524338 BQI524338:BQJ524338 CAE524338:CAF524338 CKA524338:CKB524338 CTW524338:CTX524338 DDS524338:DDT524338 DNO524338:DNP524338 DXK524338:DXL524338 EHG524338:EHH524338 ERC524338:ERD524338 FAY524338:FAZ524338 FKU524338:FKV524338 FUQ524338:FUR524338 GEM524338:GEN524338 GOI524338:GOJ524338 GYE524338:GYF524338 HIA524338:HIB524338 HRW524338:HRX524338 IBS524338:IBT524338 ILO524338:ILP524338 IVK524338:IVL524338 JFG524338:JFH524338 JPC524338:JPD524338 JYY524338:JYZ524338 KIU524338:KIV524338 KSQ524338:KSR524338 LCM524338:LCN524338 LMI524338:LMJ524338 LWE524338:LWF524338 MGA524338:MGB524338 MPW524338:MPX524338 MZS524338:MZT524338 NJO524338:NJP524338 NTK524338:NTL524338 ODG524338:ODH524338 ONC524338:OND524338 OWY524338:OWZ524338 PGU524338:PGV524338 PQQ524338:PQR524338 QAM524338:QAN524338 QKI524338:QKJ524338 QUE524338:QUF524338 REA524338:REB524338 RNW524338:RNX524338 RXS524338:RXT524338 SHO524338:SHP524338 SRK524338:SRL524338 TBG524338:TBH524338 TLC524338:TLD524338 TUY524338:TUZ524338 UEU524338:UEV524338 UOQ524338:UOR524338 UYM524338:UYN524338 VII524338:VIJ524338 VSE524338:VSF524338 WCA524338:WCB524338 WLW524338:WLX524338 WVS524338:WVT524338 JG589874:JH589874 TC589874:TD589874 ACY589874:ACZ589874 AMU589874:AMV589874 AWQ589874:AWR589874 BGM589874:BGN589874 BQI589874:BQJ589874 CAE589874:CAF589874 CKA589874:CKB589874 CTW589874:CTX589874 DDS589874:DDT589874 DNO589874:DNP589874 DXK589874:DXL589874 EHG589874:EHH589874 ERC589874:ERD589874 FAY589874:FAZ589874 FKU589874:FKV589874 FUQ589874:FUR589874 GEM589874:GEN589874 GOI589874:GOJ589874 GYE589874:GYF589874 HIA589874:HIB589874 HRW589874:HRX589874 IBS589874:IBT589874 ILO589874:ILP589874 IVK589874:IVL589874 JFG589874:JFH589874 JPC589874:JPD589874 JYY589874:JYZ589874 KIU589874:KIV589874 KSQ589874:KSR589874 LCM589874:LCN589874 LMI589874:LMJ589874 LWE589874:LWF589874 MGA589874:MGB589874 MPW589874:MPX589874 MZS589874:MZT589874 NJO589874:NJP589874 NTK589874:NTL589874 ODG589874:ODH589874 ONC589874:OND589874 OWY589874:OWZ589874 PGU589874:PGV589874 PQQ589874:PQR589874 QAM589874:QAN589874 QKI589874:QKJ589874 QUE589874:QUF589874 REA589874:REB589874 RNW589874:RNX589874 RXS589874:RXT589874 SHO589874:SHP589874 SRK589874:SRL589874 TBG589874:TBH589874 TLC589874:TLD589874 TUY589874:TUZ589874 UEU589874:UEV589874 UOQ589874:UOR589874 UYM589874:UYN589874 VII589874:VIJ589874 VSE589874:VSF589874 WCA589874:WCB589874 WLW589874:WLX589874 WVS589874:WVT589874 JG655410:JH655410 TC655410:TD655410 ACY655410:ACZ655410 AMU655410:AMV655410 AWQ655410:AWR655410 BGM655410:BGN655410 BQI655410:BQJ655410 CAE655410:CAF655410 CKA655410:CKB655410 CTW655410:CTX655410 DDS655410:DDT655410 DNO655410:DNP655410 DXK655410:DXL655410 EHG655410:EHH655410 ERC655410:ERD655410 FAY655410:FAZ655410 FKU655410:FKV655410 FUQ655410:FUR655410 GEM655410:GEN655410 GOI655410:GOJ655410 GYE655410:GYF655410 HIA655410:HIB655410 HRW655410:HRX655410 IBS655410:IBT655410 ILO655410:ILP655410 IVK655410:IVL655410 JFG655410:JFH655410 JPC655410:JPD655410 JYY655410:JYZ655410 KIU655410:KIV655410 KSQ655410:KSR655410 LCM655410:LCN655410 LMI655410:LMJ655410 LWE655410:LWF655410 MGA655410:MGB655410 MPW655410:MPX655410 MZS655410:MZT655410 NJO655410:NJP655410 NTK655410:NTL655410 ODG655410:ODH655410 ONC655410:OND655410 OWY655410:OWZ655410 PGU655410:PGV655410 PQQ655410:PQR655410 QAM655410:QAN655410 QKI655410:QKJ655410 QUE655410:QUF655410 REA655410:REB655410 RNW655410:RNX655410 RXS655410:RXT655410 SHO655410:SHP655410 SRK655410:SRL655410 TBG655410:TBH655410 TLC655410:TLD655410 TUY655410:TUZ655410 UEU655410:UEV655410 UOQ655410:UOR655410 UYM655410:UYN655410 VII655410:VIJ655410 VSE655410:VSF655410 WCA655410:WCB655410 WLW655410:WLX655410 WVS655410:WVT655410 JG720946:JH720946 TC720946:TD720946 ACY720946:ACZ720946 AMU720946:AMV720946 AWQ720946:AWR720946 BGM720946:BGN720946 BQI720946:BQJ720946 CAE720946:CAF720946 CKA720946:CKB720946 CTW720946:CTX720946 DDS720946:DDT720946 DNO720946:DNP720946 DXK720946:DXL720946 EHG720946:EHH720946 ERC720946:ERD720946 FAY720946:FAZ720946 FKU720946:FKV720946 FUQ720946:FUR720946 GEM720946:GEN720946 GOI720946:GOJ720946 GYE720946:GYF720946 HIA720946:HIB720946 HRW720946:HRX720946 IBS720946:IBT720946 ILO720946:ILP720946 IVK720946:IVL720946 JFG720946:JFH720946 JPC720946:JPD720946 JYY720946:JYZ720946 KIU720946:KIV720946 KSQ720946:KSR720946 LCM720946:LCN720946 LMI720946:LMJ720946 LWE720946:LWF720946 MGA720946:MGB720946 MPW720946:MPX720946 MZS720946:MZT720946 NJO720946:NJP720946 NTK720946:NTL720946 ODG720946:ODH720946 ONC720946:OND720946 OWY720946:OWZ720946 PGU720946:PGV720946 PQQ720946:PQR720946 QAM720946:QAN720946 QKI720946:QKJ720946 QUE720946:QUF720946 REA720946:REB720946 RNW720946:RNX720946 RXS720946:RXT720946 SHO720946:SHP720946 SRK720946:SRL720946 TBG720946:TBH720946 TLC720946:TLD720946 TUY720946:TUZ720946 UEU720946:UEV720946 UOQ720946:UOR720946 UYM720946:UYN720946 VII720946:VIJ720946 VSE720946:VSF720946 WCA720946:WCB720946 WLW720946:WLX720946 WVS720946:WVT720946 JG786482:JH786482 TC786482:TD786482 ACY786482:ACZ786482 AMU786482:AMV786482 AWQ786482:AWR786482 BGM786482:BGN786482 BQI786482:BQJ786482 CAE786482:CAF786482 CKA786482:CKB786482 CTW786482:CTX786482 DDS786482:DDT786482 DNO786482:DNP786482 DXK786482:DXL786482 EHG786482:EHH786482 ERC786482:ERD786482 FAY786482:FAZ786482 FKU786482:FKV786482 FUQ786482:FUR786482 GEM786482:GEN786482 GOI786482:GOJ786482 GYE786482:GYF786482 HIA786482:HIB786482 HRW786482:HRX786482 IBS786482:IBT786482 ILO786482:ILP786482 IVK786482:IVL786482 JFG786482:JFH786482 JPC786482:JPD786482 JYY786482:JYZ786482 KIU786482:KIV786482 KSQ786482:KSR786482 LCM786482:LCN786482 LMI786482:LMJ786482 LWE786482:LWF786482 MGA786482:MGB786482 MPW786482:MPX786482 MZS786482:MZT786482 NJO786482:NJP786482 NTK786482:NTL786482 ODG786482:ODH786482 ONC786482:OND786482 OWY786482:OWZ786482 PGU786482:PGV786482 PQQ786482:PQR786482 QAM786482:QAN786482 QKI786482:QKJ786482 QUE786482:QUF786482 REA786482:REB786482 RNW786482:RNX786482 RXS786482:RXT786482 SHO786482:SHP786482 SRK786482:SRL786482 TBG786482:TBH786482 TLC786482:TLD786482 TUY786482:TUZ786482 UEU786482:UEV786482 UOQ786482:UOR786482 UYM786482:UYN786482 VII786482:VIJ786482 VSE786482:VSF786482 WCA786482:WCB786482 WLW786482:WLX786482 WVS786482:WVT786482 JG852018:JH852018 TC852018:TD852018 ACY852018:ACZ852018 AMU852018:AMV852018 AWQ852018:AWR852018 BGM852018:BGN852018 BQI852018:BQJ852018 CAE852018:CAF852018 CKA852018:CKB852018 CTW852018:CTX852018 DDS852018:DDT852018 DNO852018:DNP852018 DXK852018:DXL852018 EHG852018:EHH852018 ERC852018:ERD852018 FAY852018:FAZ852018 FKU852018:FKV852018 FUQ852018:FUR852018 GEM852018:GEN852018 GOI852018:GOJ852018 GYE852018:GYF852018 HIA852018:HIB852018 HRW852018:HRX852018 IBS852018:IBT852018 ILO852018:ILP852018 IVK852018:IVL852018 JFG852018:JFH852018 JPC852018:JPD852018 JYY852018:JYZ852018 KIU852018:KIV852018 KSQ852018:KSR852018 LCM852018:LCN852018 LMI852018:LMJ852018 LWE852018:LWF852018 MGA852018:MGB852018 MPW852018:MPX852018 MZS852018:MZT852018 NJO852018:NJP852018 NTK852018:NTL852018 ODG852018:ODH852018 ONC852018:OND852018 OWY852018:OWZ852018 PGU852018:PGV852018 PQQ852018:PQR852018 QAM852018:QAN852018 QKI852018:QKJ852018 QUE852018:QUF852018 REA852018:REB852018 RNW852018:RNX852018 RXS852018:RXT852018 SHO852018:SHP852018 SRK852018:SRL852018 TBG852018:TBH852018 TLC852018:TLD852018 TUY852018:TUZ852018 UEU852018:UEV852018 UOQ852018:UOR852018 UYM852018:UYN852018 VII852018:VIJ852018 VSE852018:VSF852018 WCA852018:WCB852018 WLW852018:WLX852018 WVS852018:WVT852018 JG917554:JH917554 TC917554:TD917554 ACY917554:ACZ917554 AMU917554:AMV917554 AWQ917554:AWR917554 BGM917554:BGN917554 BQI917554:BQJ917554 CAE917554:CAF917554 CKA917554:CKB917554 CTW917554:CTX917554 DDS917554:DDT917554 DNO917554:DNP917554 DXK917554:DXL917554 EHG917554:EHH917554 ERC917554:ERD917554 FAY917554:FAZ917554 FKU917554:FKV917554 FUQ917554:FUR917554 GEM917554:GEN917554 GOI917554:GOJ917554 GYE917554:GYF917554 HIA917554:HIB917554 HRW917554:HRX917554 IBS917554:IBT917554 ILO917554:ILP917554 IVK917554:IVL917554 JFG917554:JFH917554 JPC917554:JPD917554 JYY917554:JYZ917554 KIU917554:KIV917554 KSQ917554:KSR917554 LCM917554:LCN917554 LMI917554:LMJ917554 LWE917554:LWF917554 MGA917554:MGB917554 MPW917554:MPX917554 MZS917554:MZT917554 NJO917554:NJP917554 NTK917554:NTL917554 ODG917554:ODH917554 ONC917554:OND917554 OWY917554:OWZ917554 PGU917554:PGV917554 PQQ917554:PQR917554 QAM917554:QAN917554 QKI917554:QKJ917554 QUE917554:QUF917554 REA917554:REB917554 RNW917554:RNX917554 RXS917554:RXT917554 SHO917554:SHP917554 SRK917554:SRL917554 TBG917554:TBH917554 TLC917554:TLD917554 TUY917554:TUZ917554 UEU917554:UEV917554 UOQ917554:UOR917554 UYM917554:UYN917554 VII917554:VIJ917554 VSE917554:VSF917554 WCA917554:WCB917554 WLW917554:WLX917554 WVS917554:WVT917554 JG983090:JH983090 TC983090:TD983090 ACY983090:ACZ983090 AMU983090:AMV983090 AWQ983090:AWR983090 BGM983090:BGN983090 BQI983090:BQJ983090 CAE983090:CAF983090 CKA983090:CKB983090 CTW983090:CTX983090 DDS983090:DDT983090 DNO983090:DNP983090 DXK983090:DXL983090 EHG983090:EHH983090 ERC983090:ERD983090 FAY983090:FAZ983090 FKU983090:FKV983090 FUQ983090:FUR983090 GEM983090:GEN983090 GOI983090:GOJ983090 GYE983090:GYF983090 HIA983090:HIB983090 HRW983090:HRX983090 IBS983090:IBT983090 ILO983090:ILP983090 IVK983090:IVL983090 JFG983090:JFH983090 JPC983090:JPD983090 JYY983090:JYZ983090 KIU983090:KIV983090 KSQ983090:KSR983090 LCM983090:LCN983090 LMI983090:LMJ983090 LWE983090:LWF983090 MGA983090:MGB983090 MPW983090:MPX983090 MZS983090:MZT983090 NJO983090:NJP983090 NTK983090:NTL983090 ODG983090:ODH983090 ONC983090:OND983090 OWY983090:OWZ983090 PGU983090:PGV983090 PQQ983090:PQR983090 QAM983090:QAN983090 QKI983090:QKJ983090 QUE983090:QUF983090 REA983090:REB983090 RNW983090:RNX983090 RXS983090:RXT983090 SHO983090:SHP983090 SRK983090:SRL983090 TBG983090:TBH983090 TLC983090:TLD983090 TUY983090:TUZ983090 UEU983090:UEV983090 UOQ983090:UOR983090 UYM983090:UYN983090 VII983090:VIJ983090 VSE983090:VSF983090 WCA983090:WCB983090 WLW983090:WLX983090 B65501:C65503 WVJ982992:WVK982998 WLN982992:WLO982998 WBR982992:WBS982998 VRV982992:VRW982998 VHZ982992:VIA982998 UYD982992:UYE982998 UOH982992:UOI982998 UEL982992:UEM982998 TUP982992:TUQ982998 TKT982992:TKU982998 TAX982992:TAY982998 SRB982992:SRC982998 SHF982992:SHG982998 RXJ982992:RXK982998 RNN982992:RNO982998 RDR982992:RDS982998 QTV982992:QTW982998 QJZ982992:QKA982998 QAD982992:QAE982998 PQH982992:PQI982998 PGL982992:PGM982998 OWP982992:OWQ982998 OMT982992:OMU982998 OCX982992:OCY982998 NTB982992:NTC982998 NJF982992:NJG982998 MZJ982992:MZK982998 MPN982992:MPO982998 MFR982992:MFS982998 LVV982992:LVW982998 LLZ982992:LMA982998 LCD982992:LCE982998 KSH982992:KSI982998 KIL982992:KIM982998 JYP982992:JYQ982998 JOT982992:JOU982998 JEX982992:JEY982998 IVB982992:IVC982998 ILF982992:ILG982998 IBJ982992:IBK982998 HRN982992:HRO982998 HHR982992:HHS982998 GXV982992:GXW982998 GNZ982992:GOA982998 GED982992:GEE982998 FUH982992:FUI982998 FKL982992:FKM982998 FAP982992:FAQ982998 EQT982992:EQU982998 EGX982992:EGY982998 DXB982992:DXC982998 DNF982992:DNG982998 DDJ982992:DDK982998 CTN982992:CTO982998 CJR982992:CJS982998 BZV982992:BZW982998 BPZ982992:BQA982998 BGD982992:BGE982998 AWH982992:AWI982998 AML982992:AMM982998 ACP982992:ACQ982998 ST982992:SU982998 IX982992:IY982998 B982993:C982999 WVJ917456:WVK917462 WLN917456:WLO917462 WBR917456:WBS917462 VRV917456:VRW917462 VHZ917456:VIA917462 UYD917456:UYE917462 UOH917456:UOI917462 UEL917456:UEM917462 TUP917456:TUQ917462 TKT917456:TKU917462 TAX917456:TAY917462 SRB917456:SRC917462 SHF917456:SHG917462 RXJ917456:RXK917462 RNN917456:RNO917462 RDR917456:RDS917462 QTV917456:QTW917462 QJZ917456:QKA917462 QAD917456:QAE917462 PQH917456:PQI917462 PGL917456:PGM917462 OWP917456:OWQ917462 OMT917456:OMU917462 OCX917456:OCY917462 NTB917456:NTC917462 NJF917456:NJG917462 MZJ917456:MZK917462 MPN917456:MPO917462 MFR917456:MFS917462 LVV917456:LVW917462 LLZ917456:LMA917462 LCD917456:LCE917462 KSH917456:KSI917462 KIL917456:KIM917462 JYP917456:JYQ917462 JOT917456:JOU917462 JEX917456:JEY917462 IVB917456:IVC917462 ILF917456:ILG917462 IBJ917456:IBK917462 HRN917456:HRO917462 HHR917456:HHS917462 GXV917456:GXW917462 GNZ917456:GOA917462 GED917456:GEE917462 FUH917456:FUI917462 FKL917456:FKM917462 FAP917456:FAQ917462 EQT917456:EQU917462 EGX917456:EGY917462 DXB917456:DXC917462 DNF917456:DNG917462 DDJ917456:DDK917462 CTN917456:CTO917462 CJR917456:CJS917462 BZV917456:BZW917462 BPZ917456:BQA917462 BGD917456:BGE917462 AWH917456:AWI917462 AML917456:AMM917462 ACP917456:ACQ917462 ST917456:SU917462 IX917456:IY917462 B917457:C917463 WVJ851920:WVK851926 WLN851920:WLO851926 WBR851920:WBS851926 VRV851920:VRW851926 VHZ851920:VIA851926 UYD851920:UYE851926 UOH851920:UOI851926 UEL851920:UEM851926 TUP851920:TUQ851926 TKT851920:TKU851926 TAX851920:TAY851926 SRB851920:SRC851926 SHF851920:SHG851926 RXJ851920:RXK851926 RNN851920:RNO851926 RDR851920:RDS851926 QTV851920:QTW851926 QJZ851920:QKA851926 QAD851920:QAE851926 PQH851920:PQI851926 PGL851920:PGM851926 OWP851920:OWQ851926 OMT851920:OMU851926 OCX851920:OCY851926 NTB851920:NTC851926 NJF851920:NJG851926 MZJ851920:MZK851926 MPN851920:MPO851926 MFR851920:MFS851926 LVV851920:LVW851926 LLZ851920:LMA851926 LCD851920:LCE851926 KSH851920:KSI851926 KIL851920:KIM851926 JYP851920:JYQ851926 JOT851920:JOU851926 JEX851920:JEY851926 IVB851920:IVC851926 ILF851920:ILG851926 IBJ851920:IBK851926 HRN851920:HRO851926 HHR851920:HHS851926 GXV851920:GXW851926 GNZ851920:GOA851926 GED851920:GEE851926 FUH851920:FUI851926 FKL851920:FKM851926 FAP851920:FAQ851926 EQT851920:EQU851926 EGX851920:EGY851926 DXB851920:DXC851926 DNF851920:DNG851926 DDJ851920:DDK851926 CTN851920:CTO851926 CJR851920:CJS851926 BZV851920:BZW851926 BPZ851920:BQA851926 BGD851920:BGE851926 AWH851920:AWI851926 AML851920:AMM851926 ACP851920:ACQ851926 ST851920:SU851926 IX851920:IY851926 B851921:C851927 WVJ786384:WVK786390 WLN786384:WLO786390 WBR786384:WBS786390 VRV786384:VRW786390 VHZ786384:VIA786390 UYD786384:UYE786390 UOH786384:UOI786390 UEL786384:UEM786390 TUP786384:TUQ786390 TKT786384:TKU786390 TAX786384:TAY786390 SRB786384:SRC786390 SHF786384:SHG786390 RXJ786384:RXK786390 RNN786384:RNO786390 RDR786384:RDS786390 QTV786384:QTW786390 QJZ786384:QKA786390 QAD786384:QAE786390 PQH786384:PQI786390 PGL786384:PGM786390 OWP786384:OWQ786390 OMT786384:OMU786390 OCX786384:OCY786390 NTB786384:NTC786390 NJF786384:NJG786390 MZJ786384:MZK786390 MPN786384:MPO786390 MFR786384:MFS786390 LVV786384:LVW786390 LLZ786384:LMA786390 LCD786384:LCE786390 KSH786384:KSI786390 KIL786384:KIM786390 JYP786384:JYQ786390 JOT786384:JOU786390 JEX786384:JEY786390 IVB786384:IVC786390 ILF786384:ILG786390 IBJ786384:IBK786390 HRN786384:HRO786390 HHR786384:HHS786390 GXV786384:GXW786390 GNZ786384:GOA786390 GED786384:GEE786390 FUH786384:FUI786390 FKL786384:FKM786390 FAP786384:FAQ786390 EQT786384:EQU786390 EGX786384:EGY786390 DXB786384:DXC786390 DNF786384:DNG786390 DDJ786384:DDK786390 CTN786384:CTO786390 CJR786384:CJS786390 BZV786384:BZW786390 BPZ786384:BQA786390 BGD786384:BGE786390 AWH786384:AWI786390 AML786384:AMM786390 ACP786384:ACQ786390 ST786384:SU786390 IX786384:IY786390 B786385:C786391 WVJ720848:WVK720854 WLN720848:WLO720854 WBR720848:WBS720854 VRV720848:VRW720854 VHZ720848:VIA720854 UYD720848:UYE720854 UOH720848:UOI720854 UEL720848:UEM720854 TUP720848:TUQ720854 TKT720848:TKU720854 TAX720848:TAY720854 SRB720848:SRC720854 SHF720848:SHG720854 RXJ720848:RXK720854 RNN720848:RNO720854 RDR720848:RDS720854 QTV720848:QTW720854 QJZ720848:QKA720854 QAD720848:QAE720854 PQH720848:PQI720854 PGL720848:PGM720854 OWP720848:OWQ720854 OMT720848:OMU720854 OCX720848:OCY720854 NTB720848:NTC720854 NJF720848:NJG720854 MZJ720848:MZK720854 MPN720848:MPO720854 MFR720848:MFS720854 LVV720848:LVW720854 LLZ720848:LMA720854 LCD720848:LCE720854 KSH720848:KSI720854 KIL720848:KIM720854 JYP720848:JYQ720854 JOT720848:JOU720854 JEX720848:JEY720854 IVB720848:IVC720854 ILF720848:ILG720854 IBJ720848:IBK720854 HRN720848:HRO720854 HHR720848:HHS720854 GXV720848:GXW720854 GNZ720848:GOA720854 GED720848:GEE720854 FUH720848:FUI720854 FKL720848:FKM720854 FAP720848:FAQ720854 EQT720848:EQU720854 EGX720848:EGY720854 DXB720848:DXC720854 DNF720848:DNG720854 DDJ720848:DDK720854 CTN720848:CTO720854 CJR720848:CJS720854 BZV720848:BZW720854 BPZ720848:BQA720854 BGD720848:BGE720854 AWH720848:AWI720854 AML720848:AMM720854 ACP720848:ACQ720854 ST720848:SU720854 IX720848:IY720854 B720849:C720855 WVJ655312:WVK655318 WLN655312:WLO655318 WBR655312:WBS655318 VRV655312:VRW655318 VHZ655312:VIA655318 UYD655312:UYE655318 UOH655312:UOI655318 UEL655312:UEM655318 TUP655312:TUQ655318 TKT655312:TKU655318 TAX655312:TAY655318 SRB655312:SRC655318 SHF655312:SHG655318 RXJ655312:RXK655318 RNN655312:RNO655318 RDR655312:RDS655318 QTV655312:QTW655318 QJZ655312:QKA655318 QAD655312:QAE655318 PQH655312:PQI655318 PGL655312:PGM655318 OWP655312:OWQ655318 OMT655312:OMU655318 OCX655312:OCY655318 NTB655312:NTC655318 NJF655312:NJG655318 MZJ655312:MZK655318 MPN655312:MPO655318 MFR655312:MFS655318 LVV655312:LVW655318 LLZ655312:LMA655318 LCD655312:LCE655318 KSH655312:KSI655318 KIL655312:KIM655318 JYP655312:JYQ655318 JOT655312:JOU655318 JEX655312:JEY655318 IVB655312:IVC655318 ILF655312:ILG655318 IBJ655312:IBK655318 HRN655312:HRO655318 HHR655312:HHS655318 GXV655312:GXW655318 GNZ655312:GOA655318 GED655312:GEE655318 FUH655312:FUI655318 FKL655312:FKM655318 FAP655312:FAQ655318 EQT655312:EQU655318 EGX655312:EGY655318 DXB655312:DXC655318 DNF655312:DNG655318 DDJ655312:DDK655318 CTN655312:CTO655318 CJR655312:CJS655318 BZV655312:BZW655318 BPZ655312:BQA655318 BGD655312:BGE655318 AWH655312:AWI655318 AML655312:AMM655318 ACP655312:ACQ655318 ST655312:SU655318 IX655312:IY655318 B655313:C655319 WVJ589776:WVK589782 WLN589776:WLO589782 WBR589776:WBS589782 VRV589776:VRW589782 VHZ589776:VIA589782 UYD589776:UYE589782 UOH589776:UOI589782 UEL589776:UEM589782 TUP589776:TUQ589782 TKT589776:TKU589782 TAX589776:TAY589782 SRB589776:SRC589782 SHF589776:SHG589782 RXJ589776:RXK589782 RNN589776:RNO589782 RDR589776:RDS589782 QTV589776:QTW589782 QJZ589776:QKA589782 QAD589776:QAE589782 PQH589776:PQI589782 PGL589776:PGM589782 OWP589776:OWQ589782 OMT589776:OMU589782 OCX589776:OCY589782 NTB589776:NTC589782 NJF589776:NJG589782 MZJ589776:MZK589782 MPN589776:MPO589782 MFR589776:MFS589782 LVV589776:LVW589782 LLZ589776:LMA589782 LCD589776:LCE589782 KSH589776:KSI589782 KIL589776:KIM589782 JYP589776:JYQ589782 JOT589776:JOU589782 JEX589776:JEY589782 IVB589776:IVC589782 ILF589776:ILG589782 IBJ589776:IBK589782 HRN589776:HRO589782 HHR589776:HHS589782 GXV589776:GXW589782 GNZ589776:GOA589782 GED589776:GEE589782 FUH589776:FUI589782 FKL589776:FKM589782 FAP589776:FAQ589782 EQT589776:EQU589782 EGX589776:EGY589782 DXB589776:DXC589782 DNF589776:DNG589782 DDJ589776:DDK589782 CTN589776:CTO589782 CJR589776:CJS589782 BZV589776:BZW589782 BPZ589776:BQA589782 BGD589776:BGE589782 AWH589776:AWI589782 AML589776:AMM589782 ACP589776:ACQ589782 ST589776:SU589782 IX589776:IY589782 B589777:C589783 WVJ524240:WVK524246 WLN524240:WLO524246 WBR524240:WBS524246 VRV524240:VRW524246 VHZ524240:VIA524246 UYD524240:UYE524246 UOH524240:UOI524246 UEL524240:UEM524246 TUP524240:TUQ524246 TKT524240:TKU524246 TAX524240:TAY524246 SRB524240:SRC524246 SHF524240:SHG524246 RXJ524240:RXK524246 RNN524240:RNO524246 RDR524240:RDS524246 QTV524240:QTW524246 QJZ524240:QKA524246 QAD524240:QAE524246 PQH524240:PQI524246 PGL524240:PGM524246 OWP524240:OWQ524246 OMT524240:OMU524246 OCX524240:OCY524246 NTB524240:NTC524246 NJF524240:NJG524246 MZJ524240:MZK524246 MPN524240:MPO524246 MFR524240:MFS524246 LVV524240:LVW524246 LLZ524240:LMA524246 LCD524240:LCE524246 KSH524240:KSI524246 KIL524240:KIM524246 JYP524240:JYQ524246 JOT524240:JOU524246 JEX524240:JEY524246 IVB524240:IVC524246 ILF524240:ILG524246 IBJ524240:IBK524246 HRN524240:HRO524246 HHR524240:HHS524246 GXV524240:GXW524246 GNZ524240:GOA524246 GED524240:GEE524246 FUH524240:FUI524246 FKL524240:FKM524246 FAP524240:FAQ524246 EQT524240:EQU524246 EGX524240:EGY524246 DXB524240:DXC524246 DNF524240:DNG524246 DDJ524240:DDK524246 CTN524240:CTO524246 CJR524240:CJS524246 BZV524240:BZW524246 BPZ524240:BQA524246 BGD524240:BGE524246 AWH524240:AWI524246 AML524240:AMM524246 ACP524240:ACQ524246 ST524240:SU524246 IX524240:IY524246 B524241:C524247 WVJ458704:WVK458710 WLN458704:WLO458710 WBR458704:WBS458710 VRV458704:VRW458710 VHZ458704:VIA458710 UYD458704:UYE458710 UOH458704:UOI458710 UEL458704:UEM458710 TUP458704:TUQ458710 TKT458704:TKU458710 TAX458704:TAY458710 SRB458704:SRC458710 SHF458704:SHG458710 RXJ458704:RXK458710 RNN458704:RNO458710 RDR458704:RDS458710 QTV458704:QTW458710 QJZ458704:QKA458710 QAD458704:QAE458710 PQH458704:PQI458710 PGL458704:PGM458710 OWP458704:OWQ458710 OMT458704:OMU458710 OCX458704:OCY458710 NTB458704:NTC458710 NJF458704:NJG458710 MZJ458704:MZK458710 MPN458704:MPO458710 MFR458704:MFS458710 LVV458704:LVW458710 LLZ458704:LMA458710 LCD458704:LCE458710 KSH458704:KSI458710 KIL458704:KIM458710 JYP458704:JYQ458710 JOT458704:JOU458710 JEX458704:JEY458710 IVB458704:IVC458710 ILF458704:ILG458710 IBJ458704:IBK458710 HRN458704:HRO458710 HHR458704:HHS458710 GXV458704:GXW458710 GNZ458704:GOA458710 GED458704:GEE458710 FUH458704:FUI458710 FKL458704:FKM458710 FAP458704:FAQ458710 EQT458704:EQU458710 EGX458704:EGY458710 DXB458704:DXC458710 DNF458704:DNG458710 DDJ458704:DDK458710 CTN458704:CTO458710 CJR458704:CJS458710 BZV458704:BZW458710 BPZ458704:BQA458710 BGD458704:BGE458710 AWH458704:AWI458710 AML458704:AMM458710 ACP458704:ACQ458710 ST458704:SU458710 IX458704:IY458710 B458705:C458711 WVJ393168:WVK393174 WLN393168:WLO393174 WBR393168:WBS393174 VRV393168:VRW393174 VHZ393168:VIA393174 UYD393168:UYE393174 UOH393168:UOI393174 UEL393168:UEM393174 TUP393168:TUQ393174 TKT393168:TKU393174 TAX393168:TAY393174 SRB393168:SRC393174 SHF393168:SHG393174 RXJ393168:RXK393174 RNN393168:RNO393174 RDR393168:RDS393174 QTV393168:QTW393174 QJZ393168:QKA393174 QAD393168:QAE393174 PQH393168:PQI393174 PGL393168:PGM393174 OWP393168:OWQ393174 OMT393168:OMU393174 OCX393168:OCY393174 NTB393168:NTC393174 NJF393168:NJG393174 MZJ393168:MZK393174 MPN393168:MPO393174 MFR393168:MFS393174 LVV393168:LVW393174 LLZ393168:LMA393174 LCD393168:LCE393174 KSH393168:KSI393174 KIL393168:KIM393174 JYP393168:JYQ393174 JOT393168:JOU393174 JEX393168:JEY393174 IVB393168:IVC393174 ILF393168:ILG393174 IBJ393168:IBK393174 HRN393168:HRO393174 HHR393168:HHS393174 GXV393168:GXW393174 GNZ393168:GOA393174 GED393168:GEE393174 FUH393168:FUI393174 FKL393168:FKM393174 FAP393168:FAQ393174 EQT393168:EQU393174 EGX393168:EGY393174 DXB393168:DXC393174 DNF393168:DNG393174 DDJ393168:DDK393174 CTN393168:CTO393174 CJR393168:CJS393174 BZV393168:BZW393174 BPZ393168:BQA393174 BGD393168:BGE393174 AWH393168:AWI393174 AML393168:AMM393174 ACP393168:ACQ393174 ST393168:SU393174 IX393168:IY393174 B393169:C393175 WVJ327632:WVK327638 WLN327632:WLO327638 WBR327632:WBS327638 VRV327632:VRW327638 VHZ327632:VIA327638 UYD327632:UYE327638 UOH327632:UOI327638 UEL327632:UEM327638 TUP327632:TUQ327638 TKT327632:TKU327638 TAX327632:TAY327638 SRB327632:SRC327638 SHF327632:SHG327638 RXJ327632:RXK327638 RNN327632:RNO327638 RDR327632:RDS327638 QTV327632:QTW327638 QJZ327632:QKA327638 QAD327632:QAE327638 PQH327632:PQI327638 PGL327632:PGM327638 OWP327632:OWQ327638 OMT327632:OMU327638 OCX327632:OCY327638 NTB327632:NTC327638 NJF327632:NJG327638 MZJ327632:MZK327638 MPN327632:MPO327638 MFR327632:MFS327638 LVV327632:LVW327638 LLZ327632:LMA327638 LCD327632:LCE327638 KSH327632:KSI327638 KIL327632:KIM327638 JYP327632:JYQ327638 JOT327632:JOU327638 JEX327632:JEY327638 IVB327632:IVC327638 ILF327632:ILG327638 IBJ327632:IBK327638 HRN327632:HRO327638 HHR327632:HHS327638 GXV327632:GXW327638 GNZ327632:GOA327638 GED327632:GEE327638 FUH327632:FUI327638 FKL327632:FKM327638 FAP327632:FAQ327638 EQT327632:EQU327638 EGX327632:EGY327638 DXB327632:DXC327638 DNF327632:DNG327638 DDJ327632:DDK327638 CTN327632:CTO327638 CJR327632:CJS327638 BZV327632:BZW327638 BPZ327632:BQA327638 BGD327632:BGE327638 AWH327632:AWI327638 AML327632:AMM327638 ACP327632:ACQ327638 ST327632:SU327638 IX327632:IY327638 B327633:C327639 WVJ262096:WVK262102 WLN262096:WLO262102 WBR262096:WBS262102 VRV262096:VRW262102 VHZ262096:VIA262102 UYD262096:UYE262102 UOH262096:UOI262102 UEL262096:UEM262102 TUP262096:TUQ262102 TKT262096:TKU262102 TAX262096:TAY262102 SRB262096:SRC262102 SHF262096:SHG262102 RXJ262096:RXK262102 RNN262096:RNO262102 RDR262096:RDS262102 QTV262096:QTW262102 QJZ262096:QKA262102 QAD262096:QAE262102 PQH262096:PQI262102 PGL262096:PGM262102 OWP262096:OWQ262102 OMT262096:OMU262102 OCX262096:OCY262102 NTB262096:NTC262102 NJF262096:NJG262102 MZJ262096:MZK262102 MPN262096:MPO262102 MFR262096:MFS262102 LVV262096:LVW262102 LLZ262096:LMA262102 LCD262096:LCE262102 KSH262096:KSI262102 KIL262096:KIM262102 JYP262096:JYQ262102 JOT262096:JOU262102 JEX262096:JEY262102 IVB262096:IVC262102 ILF262096:ILG262102 IBJ262096:IBK262102 HRN262096:HRO262102 HHR262096:HHS262102 GXV262096:GXW262102 GNZ262096:GOA262102 GED262096:GEE262102 FUH262096:FUI262102 FKL262096:FKM262102 FAP262096:FAQ262102 EQT262096:EQU262102 EGX262096:EGY262102 DXB262096:DXC262102 DNF262096:DNG262102 DDJ262096:DDK262102 CTN262096:CTO262102 CJR262096:CJS262102 BZV262096:BZW262102 BPZ262096:BQA262102 BGD262096:BGE262102 AWH262096:AWI262102 AML262096:AMM262102 ACP262096:ACQ262102 ST262096:SU262102 IX262096:IY262102 B262097:C262103 WVJ196560:WVK196566 WLN196560:WLO196566 WBR196560:WBS196566 VRV196560:VRW196566 VHZ196560:VIA196566 UYD196560:UYE196566 UOH196560:UOI196566 UEL196560:UEM196566 TUP196560:TUQ196566 TKT196560:TKU196566 TAX196560:TAY196566 SRB196560:SRC196566 SHF196560:SHG196566 RXJ196560:RXK196566 RNN196560:RNO196566 RDR196560:RDS196566 QTV196560:QTW196566 QJZ196560:QKA196566 QAD196560:QAE196566 PQH196560:PQI196566 PGL196560:PGM196566 OWP196560:OWQ196566 OMT196560:OMU196566 OCX196560:OCY196566 NTB196560:NTC196566 NJF196560:NJG196566 MZJ196560:MZK196566 MPN196560:MPO196566 MFR196560:MFS196566 LVV196560:LVW196566 LLZ196560:LMA196566 LCD196560:LCE196566 KSH196560:KSI196566 KIL196560:KIM196566 JYP196560:JYQ196566 JOT196560:JOU196566 JEX196560:JEY196566 IVB196560:IVC196566 ILF196560:ILG196566 IBJ196560:IBK196566 HRN196560:HRO196566 HHR196560:HHS196566 GXV196560:GXW196566 GNZ196560:GOA196566 GED196560:GEE196566 FUH196560:FUI196566 FKL196560:FKM196566 FAP196560:FAQ196566 EQT196560:EQU196566 EGX196560:EGY196566 DXB196560:DXC196566 DNF196560:DNG196566 DDJ196560:DDK196566 CTN196560:CTO196566 CJR196560:CJS196566 BZV196560:BZW196566 BPZ196560:BQA196566 BGD196560:BGE196566 AWH196560:AWI196566 AML196560:AMM196566 ACP196560:ACQ196566 ST196560:SU196566 IX196560:IY196566 B196561:C196567 WVJ131024:WVK131030 WLN131024:WLO131030 WBR131024:WBS131030 VRV131024:VRW131030 VHZ131024:VIA131030 UYD131024:UYE131030 UOH131024:UOI131030 UEL131024:UEM131030 TUP131024:TUQ131030 TKT131024:TKU131030 TAX131024:TAY131030 SRB131024:SRC131030 SHF131024:SHG131030 RXJ131024:RXK131030 RNN131024:RNO131030 RDR131024:RDS131030 QTV131024:QTW131030 QJZ131024:QKA131030 QAD131024:QAE131030 PQH131024:PQI131030 PGL131024:PGM131030 OWP131024:OWQ131030 OMT131024:OMU131030 OCX131024:OCY131030 NTB131024:NTC131030 NJF131024:NJG131030 MZJ131024:MZK131030 MPN131024:MPO131030 MFR131024:MFS131030 LVV131024:LVW131030 LLZ131024:LMA131030 LCD131024:LCE131030 KSH131024:KSI131030 KIL131024:KIM131030 JYP131024:JYQ131030 JOT131024:JOU131030 JEX131024:JEY131030 IVB131024:IVC131030 ILF131024:ILG131030 IBJ131024:IBK131030 HRN131024:HRO131030 HHR131024:HHS131030 GXV131024:GXW131030 GNZ131024:GOA131030 GED131024:GEE131030 FUH131024:FUI131030 FKL131024:FKM131030 FAP131024:FAQ131030 EQT131024:EQU131030 EGX131024:EGY131030 DXB131024:DXC131030 DNF131024:DNG131030 DDJ131024:DDK131030 CTN131024:CTO131030 CJR131024:CJS131030 BZV131024:BZW131030 BPZ131024:BQA131030 BGD131024:BGE131030 AWH131024:AWI131030 AML131024:AMM131030 ACP131024:ACQ131030 ST131024:SU131030 IX131024:IY131030 B131025:C131031 WVJ65488:WVK65494 WLN65488:WLO65494 WBR65488:WBS65494 VRV65488:VRW65494 VHZ65488:VIA65494 UYD65488:UYE65494 UOH65488:UOI65494 UEL65488:UEM65494 TUP65488:TUQ65494 TKT65488:TKU65494 TAX65488:TAY65494 SRB65488:SRC65494 SHF65488:SHG65494 RXJ65488:RXK65494 RNN65488:RNO65494 RDR65488:RDS65494 QTV65488:QTW65494 QJZ65488:QKA65494 QAD65488:QAE65494 PQH65488:PQI65494 PGL65488:PGM65494 OWP65488:OWQ65494 OMT65488:OMU65494 OCX65488:OCY65494 NTB65488:NTC65494 NJF65488:NJG65494 MZJ65488:MZK65494 MPN65488:MPO65494 MFR65488:MFS65494 LVV65488:LVW65494 LLZ65488:LMA65494 LCD65488:LCE65494 KSH65488:KSI65494 KIL65488:KIM65494 JYP65488:JYQ65494 JOT65488:JOU65494 JEX65488:JEY65494 IVB65488:IVC65494 ILF65488:ILG65494 IBJ65488:IBK65494 HRN65488:HRO65494 HHR65488:HHS65494 GXV65488:GXW65494 GNZ65488:GOA65494 GED65488:GEE65494 FUH65488:FUI65494 FKL65488:FKM65494 FAP65488:FAQ65494 EQT65488:EQU65494 EGX65488:EGY65494 DXB65488:DXC65494 DNF65488:DNG65494 DDJ65488:DDK65494 CTN65488:CTO65494 CJR65488:CJS65494 BZV65488:BZW65494 BPZ65488:BQA65494 BGD65488:BGE65494 AWH65488:AWI65494 AML65488:AMM65494 ACP65488:ACQ65494 ST65488:SU65494 IX65488:IY65494 B65489:C65495 WVJ983004:WVK983006 WLN983004:WLO983006 WBR983004:WBS983006 VRV983004:VRW983006 VHZ983004:VIA983006 UYD983004:UYE983006 UOH983004:UOI983006 UEL983004:UEM983006 TUP983004:TUQ983006 TKT983004:TKU983006 TAX983004:TAY983006 SRB983004:SRC983006 SHF983004:SHG983006 RXJ983004:RXK983006 RNN983004:RNO983006 RDR983004:RDS983006 QTV983004:QTW983006 QJZ983004:QKA983006 QAD983004:QAE983006 PQH983004:PQI983006 PGL983004:PGM983006 OWP983004:OWQ983006 OMT983004:OMU983006 OCX983004:OCY983006 NTB983004:NTC983006 NJF983004:NJG983006 MZJ983004:MZK983006 MPN983004:MPO983006 MFR983004:MFS983006 LVV983004:LVW983006 LLZ983004:LMA983006 LCD983004:LCE983006 KSH983004:KSI983006 KIL983004:KIM983006 JYP983004:JYQ983006 JOT983004:JOU983006 JEX983004:JEY983006 IVB983004:IVC983006 ILF983004:ILG983006 IBJ983004:IBK983006 HRN983004:HRO983006 HHR983004:HHS983006 GXV983004:GXW983006 GNZ983004:GOA983006 GED983004:GEE983006 FUH983004:FUI983006 FKL983004:FKM983006 FAP983004:FAQ983006 EQT983004:EQU983006 EGX983004:EGY983006 DXB983004:DXC983006 DNF983004:DNG983006 DDJ983004:DDK983006 CTN983004:CTO983006 CJR983004:CJS983006 BZV983004:BZW983006 BPZ983004:BQA983006 BGD983004:BGE983006 AWH983004:AWI983006 AML983004:AMM983006 ACP983004:ACQ983006 ST983004:SU983006 IX983004:IY983006 B983005:C983007 WVJ917468:WVK917470 WLN917468:WLO917470 WBR917468:WBS917470 VRV917468:VRW917470 VHZ917468:VIA917470 UYD917468:UYE917470 UOH917468:UOI917470 UEL917468:UEM917470 TUP917468:TUQ917470 TKT917468:TKU917470 TAX917468:TAY917470 SRB917468:SRC917470 SHF917468:SHG917470 RXJ917468:RXK917470 RNN917468:RNO917470 RDR917468:RDS917470 QTV917468:QTW917470 QJZ917468:QKA917470 QAD917468:QAE917470 PQH917468:PQI917470 PGL917468:PGM917470 OWP917468:OWQ917470 OMT917468:OMU917470 OCX917468:OCY917470 NTB917468:NTC917470 NJF917468:NJG917470 MZJ917468:MZK917470 MPN917468:MPO917470 MFR917468:MFS917470 LVV917468:LVW917470 LLZ917468:LMA917470 LCD917468:LCE917470 KSH917468:KSI917470 KIL917468:KIM917470 JYP917468:JYQ917470 JOT917468:JOU917470 JEX917468:JEY917470 IVB917468:IVC917470 ILF917468:ILG917470 IBJ917468:IBK917470 HRN917468:HRO917470 HHR917468:HHS917470 GXV917468:GXW917470 GNZ917468:GOA917470 GED917468:GEE917470 FUH917468:FUI917470 FKL917468:FKM917470 FAP917468:FAQ917470 EQT917468:EQU917470 EGX917468:EGY917470 DXB917468:DXC917470 DNF917468:DNG917470 DDJ917468:DDK917470 CTN917468:CTO917470 CJR917468:CJS917470 BZV917468:BZW917470 BPZ917468:BQA917470 BGD917468:BGE917470 AWH917468:AWI917470 AML917468:AMM917470 ACP917468:ACQ917470 ST917468:SU917470 IX917468:IY917470 B917469:C917471 WVJ851932:WVK851934 WLN851932:WLO851934 WBR851932:WBS851934 VRV851932:VRW851934 VHZ851932:VIA851934 UYD851932:UYE851934 UOH851932:UOI851934 UEL851932:UEM851934 TUP851932:TUQ851934 TKT851932:TKU851934 TAX851932:TAY851934 SRB851932:SRC851934 SHF851932:SHG851934 RXJ851932:RXK851934 RNN851932:RNO851934 RDR851932:RDS851934 QTV851932:QTW851934 QJZ851932:QKA851934 QAD851932:QAE851934 PQH851932:PQI851934 PGL851932:PGM851934 OWP851932:OWQ851934 OMT851932:OMU851934 OCX851932:OCY851934 NTB851932:NTC851934 NJF851932:NJG851934 MZJ851932:MZK851934 MPN851932:MPO851934 MFR851932:MFS851934 LVV851932:LVW851934 LLZ851932:LMA851934 LCD851932:LCE851934 KSH851932:KSI851934 KIL851932:KIM851934 JYP851932:JYQ851934 JOT851932:JOU851934 JEX851932:JEY851934 IVB851932:IVC851934 ILF851932:ILG851934 IBJ851932:IBK851934 HRN851932:HRO851934 HHR851932:HHS851934 GXV851932:GXW851934 GNZ851932:GOA851934 GED851932:GEE851934 FUH851932:FUI851934 FKL851932:FKM851934 FAP851932:FAQ851934 EQT851932:EQU851934 EGX851932:EGY851934 DXB851932:DXC851934 DNF851932:DNG851934 DDJ851932:DDK851934 CTN851932:CTO851934 CJR851932:CJS851934 BZV851932:BZW851934 BPZ851932:BQA851934 BGD851932:BGE851934 AWH851932:AWI851934 AML851932:AMM851934 ACP851932:ACQ851934 ST851932:SU851934 IX851932:IY851934 B851933:C851935 WVJ786396:WVK786398 WLN786396:WLO786398 WBR786396:WBS786398 VRV786396:VRW786398 VHZ786396:VIA786398 UYD786396:UYE786398 UOH786396:UOI786398 UEL786396:UEM786398 TUP786396:TUQ786398 TKT786396:TKU786398 TAX786396:TAY786398 SRB786396:SRC786398 SHF786396:SHG786398 RXJ786396:RXK786398 RNN786396:RNO786398 RDR786396:RDS786398 QTV786396:QTW786398 QJZ786396:QKA786398 QAD786396:QAE786398 PQH786396:PQI786398 PGL786396:PGM786398 OWP786396:OWQ786398 OMT786396:OMU786398 OCX786396:OCY786398 NTB786396:NTC786398 NJF786396:NJG786398 MZJ786396:MZK786398 MPN786396:MPO786398 MFR786396:MFS786398 LVV786396:LVW786398 LLZ786396:LMA786398 LCD786396:LCE786398 KSH786396:KSI786398 KIL786396:KIM786398 JYP786396:JYQ786398 JOT786396:JOU786398 JEX786396:JEY786398 IVB786396:IVC786398 ILF786396:ILG786398 IBJ786396:IBK786398 HRN786396:HRO786398 HHR786396:HHS786398 GXV786396:GXW786398 GNZ786396:GOA786398 GED786396:GEE786398 FUH786396:FUI786398 FKL786396:FKM786398 FAP786396:FAQ786398 EQT786396:EQU786398 EGX786396:EGY786398 DXB786396:DXC786398 DNF786396:DNG786398 DDJ786396:DDK786398 CTN786396:CTO786398 CJR786396:CJS786398 BZV786396:BZW786398 BPZ786396:BQA786398 BGD786396:BGE786398 AWH786396:AWI786398 AML786396:AMM786398 ACP786396:ACQ786398 ST786396:SU786398 IX786396:IY786398 B786397:C786399 WVJ720860:WVK720862 WLN720860:WLO720862 WBR720860:WBS720862 VRV720860:VRW720862 VHZ720860:VIA720862 UYD720860:UYE720862 UOH720860:UOI720862 UEL720860:UEM720862 TUP720860:TUQ720862 TKT720860:TKU720862 TAX720860:TAY720862 SRB720860:SRC720862 SHF720860:SHG720862 RXJ720860:RXK720862 RNN720860:RNO720862 RDR720860:RDS720862 QTV720860:QTW720862 QJZ720860:QKA720862 QAD720860:QAE720862 PQH720860:PQI720862 PGL720860:PGM720862 OWP720860:OWQ720862 OMT720860:OMU720862 OCX720860:OCY720862 NTB720860:NTC720862 NJF720860:NJG720862 MZJ720860:MZK720862 MPN720860:MPO720862 MFR720860:MFS720862 LVV720860:LVW720862 LLZ720860:LMA720862 LCD720860:LCE720862 KSH720860:KSI720862 KIL720860:KIM720862 JYP720860:JYQ720862 JOT720860:JOU720862 JEX720860:JEY720862 IVB720860:IVC720862 ILF720860:ILG720862 IBJ720860:IBK720862 HRN720860:HRO720862 HHR720860:HHS720862 GXV720860:GXW720862 GNZ720860:GOA720862 GED720860:GEE720862 FUH720860:FUI720862 FKL720860:FKM720862 FAP720860:FAQ720862 EQT720860:EQU720862 EGX720860:EGY720862 DXB720860:DXC720862 DNF720860:DNG720862 DDJ720860:DDK720862 CTN720860:CTO720862 CJR720860:CJS720862 BZV720860:BZW720862 BPZ720860:BQA720862 BGD720860:BGE720862 AWH720860:AWI720862 AML720860:AMM720862 ACP720860:ACQ720862 ST720860:SU720862 IX720860:IY720862 B720861:C720863 WVJ655324:WVK655326 WLN655324:WLO655326 WBR655324:WBS655326 VRV655324:VRW655326 VHZ655324:VIA655326 UYD655324:UYE655326 UOH655324:UOI655326 UEL655324:UEM655326 TUP655324:TUQ655326 TKT655324:TKU655326 TAX655324:TAY655326 SRB655324:SRC655326 SHF655324:SHG655326 RXJ655324:RXK655326 RNN655324:RNO655326 RDR655324:RDS655326 QTV655324:QTW655326 QJZ655324:QKA655326 QAD655324:QAE655326 PQH655324:PQI655326 PGL655324:PGM655326 OWP655324:OWQ655326 OMT655324:OMU655326 OCX655324:OCY655326 NTB655324:NTC655326 NJF655324:NJG655326 MZJ655324:MZK655326 MPN655324:MPO655326 MFR655324:MFS655326 LVV655324:LVW655326 LLZ655324:LMA655326 LCD655324:LCE655326 KSH655324:KSI655326 KIL655324:KIM655326 JYP655324:JYQ655326 JOT655324:JOU655326 JEX655324:JEY655326 IVB655324:IVC655326 ILF655324:ILG655326 IBJ655324:IBK655326 HRN655324:HRO655326 HHR655324:HHS655326 GXV655324:GXW655326 GNZ655324:GOA655326 GED655324:GEE655326 FUH655324:FUI655326 FKL655324:FKM655326 FAP655324:FAQ655326 EQT655324:EQU655326 EGX655324:EGY655326 DXB655324:DXC655326 DNF655324:DNG655326 DDJ655324:DDK655326 CTN655324:CTO655326 CJR655324:CJS655326 BZV655324:BZW655326 BPZ655324:BQA655326 BGD655324:BGE655326 AWH655324:AWI655326 AML655324:AMM655326 ACP655324:ACQ655326 ST655324:SU655326 IX655324:IY655326 B655325:C655327 WVJ589788:WVK589790 WLN589788:WLO589790 WBR589788:WBS589790 VRV589788:VRW589790 VHZ589788:VIA589790 UYD589788:UYE589790 UOH589788:UOI589790 UEL589788:UEM589790 TUP589788:TUQ589790 TKT589788:TKU589790 TAX589788:TAY589790 SRB589788:SRC589790 SHF589788:SHG589790 RXJ589788:RXK589790 RNN589788:RNO589790 RDR589788:RDS589790 QTV589788:QTW589790 QJZ589788:QKA589790 QAD589788:QAE589790 PQH589788:PQI589790 PGL589788:PGM589790 OWP589788:OWQ589790 OMT589788:OMU589790 OCX589788:OCY589790 NTB589788:NTC589790 NJF589788:NJG589790 MZJ589788:MZK589790 MPN589788:MPO589790 MFR589788:MFS589790 LVV589788:LVW589790 LLZ589788:LMA589790 LCD589788:LCE589790 KSH589788:KSI589790 KIL589788:KIM589790 JYP589788:JYQ589790 JOT589788:JOU589790 JEX589788:JEY589790 IVB589788:IVC589790 ILF589788:ILG589790 IBJ589788:IBK589790 HRN589788:HRO589790 HHR589788:HHS589790 GXV589788:GXW589790 GNZ589788:GOA589790 GED589788:GEE589790 FUH589788:FUI589790 FKL589788:FKM589790 FAP589788:FAQ589790 EQT589788:EQU589790 EGX589788:EGY589790 DXB589788:DXC589790 DNF589788:DNG589790 DDJ589788:DDK589790 CTN589788:CTO589790 CJR589788:CJS589790 BZV589788:BZW589790 BPZ589788:BQA589790 BGD589788:BGE589790 AWH589788:AWI589790 AML589788:AMM589790 ACP589788:ACQ589790 ST589788:SU589790 IX589788:IY589790 B589789:C589791 WVJ524252:WVK524254 WLN524252:WLO524254 WBR524252:WBS524254 VRV524252:VRW524254 VHZ524252:VIA524254 UYD524252:UYE524254 UOH524252:UOI524254 UEL524252:UEM524254 TUP524252:TUQ524254 TKT524252:TKU524254 TAX524252:TAY524254 SRB524252:SRC524254 SHF524252:SHG524254 RXJ524252:RXK524254 RNN524252:RNO524254 RDR524252:RDS524254 QTV524252:QTW524254 QJZ524252:QKA524254 QAD524252:QAE524254 PQH524252:PQI524254 PGL524252:PGM524254 OWP524252:OWQ524254 OMT524252:OMU524254 OCX524252:OCY524254 NTB524252:NTC524254 NJF524252:NJG524254 MZJ524252:MZK524254 MPN524252:MPO524254 MFR524252:MFS524254 LVV524252:LVW524254 LLZ524252:LMA524254 LCD524252:LCE524254 KSH524252:KSI524254 KIL524252:KIM524254 JYP524252:JYQ524254 JOT524252:JOU524254 JEX524252:JEY524254 IVB524252:IVC524254 ILF524252:ILG524254 IBJ524252:IBK524254 HRN524252:HRO524254 HHR524252:HHS524254 GXV524252:GXW524254 GNZ524252:GOA524254 GED524252:GEE524254 FUH524252:FUI524254 FKL524252:FKM524254 FAP524252:FAQ524254 EQT524252:EQU524254 EGX524252:EGY524254 DXB524252:DXC524254 DNF524252:DNG524254 DDJ524252:DDK524254 CTN524252:CTO524254 CJR524252:CJS524254 BZV524252:BZW524254 BPZ524252:BQA524254 BGD524252:BGE524254 AWH524252:AWI524254 AML524252:AMM524254 ACP524252:ACQ524254 ST524252:SU524254 IX524252:IY524254 B524253:C524255 WVJ458716:WVK458718 WLN458716:WLO458718 WBR458716:WBS458718 VRV458716:VRW458718 VHZ458716:VIA458718 UYD458716:UYE458718 UOH458716:UOI458718 UEL458716:UEM458718 TUP458716:TUQ458718 TKT458716:TKU458718 TAX458716:TAY458718 SRB458716:SRC458718 SHF458716:SHG458718 RXJ458716:RXK458718 RNN458716:RNO458718 RDR458716:RDS458718 QTV458716:QTW458718 QJZ458716:QKA458718 QAD458716:QAE458718 PQH458716:PQI458718 PGL458716:PGM458718 OWP458716:OWQ458718 OMT458716:OMU458718 OCX458716:OCY458718 NTB458716:NTC458718 NJF458716:NJG458718 MZJ458716:MZK458718 MPN458716:MPO458718 MFR458716:MFS458718 LVV458716:LVW458718 LLZ458716:LMA458718 LCD458716:LCE458718 KSH458716:KSI458718 KIL458716:KIM458718 JYP458716:JYQ458718 JOT458716:JOU458718 JEX458716:JEY458718 IVB458716:IVC458718 ILF458716:ILG458718 IBJ458716:IBK458718 HRN458716:HRO458718 HHR458716:HHS458718 GXV458716:GXW458718 GNZ458716:GOA458718 GED458716:GEE458718 FUH458716:FUI458718 FKL458716:FKM458718 FAP458716:FAQ458718 EQT458716:EQU458718 EGX458716:EGY458718 DXB458716:DXC458718 DNF458716:DNG458718 DDJ458716:DDK458718 CTN458716:CTO458718 CJR458716:CJS458718 BZV458716:BZW458718 BPZ458716:BQA458718 BGD458716:BGE458718 AWH458716:AWI458718 AML458716:AMM458718 ACP458716:ACQ458718 ST458716:SU458718 IX458716:IY458718 B458717:C458719 WVJ393180:WVK393182 WLN393180:WLO393182 WBR393180:WBS393182 VRV393180:VRW393182 VHZ393180:VIA393182 UYD393180:UYE393182 UOH393180:UOI393182 UEL393180:UEM393182 TUP393180:TUQ393182 TKT393180:TKU393182 TAX393180:TAY393182 SRB393180:SRC393182 SHF393180:SHG393182 RXJ393180:RXK393182 RNN393180:RNO393182 RDR393180:RDS393182 QTV393180:QTW393182 QJZ393180:QKA393182 QAD393180:QAE393182 PQH393180:PQI393182 PGL393180:PGM393182 OWP393180:OWQ393182 OMT393180:OMU393182 OCX393180:OCY393182 NTB393180:NTC393182 NJF393180:NJG393182 MZJ393180:MZK393182 MPN393180:MPO393182 MFR393180:MFS393182 LVV393180:LVW393182 LLZ393180:LMA393182 LCD393180:LCE393182 KSH393180:KSI393182 KIL393180:KIM393182 JYP393180:JYQ393182 JOT393180:JOU393182 JEX393180:JEY393182 IVB393180:IVC393182 ILF393180:ILG393182 IBJ393180:IBK393182 HRN393180:HRO393182 HHR393180:HHS393182 GXV393180:GXW393182 GNZ393180:GOA393182 GED393180:GEE393182 FUH393180:FUI393182 FKL393180:FKM393182 FAP393180:FAQ393182 EQT393180:EQU393182 EGX393180:EGY393182 DXB393180:DXC393182 DNF393180:DNG393182 DDJ393180:DDK393182 CTN393180:CTO393182 CJR393180:CJS393182 BZV393180:BZW393182 BPZ393180:BQA393182 BGD393180:BGE393182 AWH393180:AWI393182 AML393180:AMM393182 ACP393180:ACQ393182 ST393180:SU393182 IX393180:IY393182 B393181:C393183 WVJ327644:WVK327646 WLN327644:WLO327646 WBR327644:WBS327646 VRV327644:VRW327646 VHZ327644:VIA327646 UYD327644:UYE327646 UOH327644:UOI327646 UEL327644:UEM327646 TUP327644:TUQ327646 TKT327644:TKU327646 TAX327644:TAY327646 SRB327644:SRC327646 SHF327644:SHG327646 RXJ327644:RXK327646 RNN327644:RNO327646 RDR327644:RDS327646 QTV327644:QTW327646 QJZ327644:QKA327646 QAD327644:QAE327646 PQH327644:PQI327646 PGL327644:PGM327646 OWP327644:OWQ327646 OMT327644:OMU327646 OCX327644:OCY327646 NTB327644:NTC327646 NJF327644:NJG327646 MZJ327644:MZK327646 MPN327644:MPO327646 MFR327644:MFS327646 LVV327644:LVW327646 LLZ327644:LMA327646 LCD327644:LCE327646 KSH327644:KSI327646 KIL327644:KIM327646 JYP327644:JYQ327646 JOT327644:JOU327646 JEX327644:JEY327646 IVB327644:IVC327646 ILF327644:ILG327646 IBJ327644:IBK327646 HRN327644:HRO327646 HHR327644:HHS327646 GXV327644:GXW327646 GNZ327644:GOA327646 GED327644:GEE327646 FUH327644:FUI327646 FKL327644:FKM327646 FAP327644:FAQ327646 EQT327644:EQU327646 EGX327644:EGY327646 DXB327644:DXC327646 DNF327644:DNG327646 DDJ327644:DDK327646 CTN327644:CTO327646 CJR327644:CJS327646 BZV327644:BZW327646 BPZ327644:BQA327646 BGD327644:BGE327646 AWH327644:AWI327646 AML327644:AMM327646 ACP327644:ACQ327646 ST327644:SU327646 IX327644:IY327646 B327645:C327647 WVJ262108:WVK262110 WLN262108:WLO262110 WBR262108:WBS262110 VRV262108:VRW262110 VHZ262108:VIA262110 UYD262108:UYE262110 UOH262108:UOI262110 UEL262108:UEM262110 TUP262108:TUQ262110 TKT262108:TKU262110 TAX262108:TAY262110 SRB262108:SRC262110 SHF262108:SHG262110 RXJ262108:RXK262110 RNN262108:RNO262110 RDR262108:RDS262110 QTV262108:QTW262110 QJZ262108:QKA262110 QAD262108:QAE262110 PQH262108:PQI262110 PGL262108:PGM262110 OWP262108:OWQ262110 OMT262108:OMU262110 OCX262108:OCY262110 NTB262108:NTC262110 NJF262108:NJG262110 MZJ262108:MZK262110 MPN262108:MPO262110 MFR262108:MFS262110 LVV262108:LVW262110 LLZ262108:LMA262110 LCD262108:LCE262110 KSH262108:KSI262110 KIL262108:KIM262110 JYP262108:JYQ262110 JOT262108:JOU262110 JEX262108:JEY262110 IVB262108:IVC262110 ILF262108:ILG262110 IBJ262108:IBK262110 HRN262108:HRO262110 HHR262108:HHS262110 GXV262108:GXW262110 GNZ262108:GOA262110 GED262108:GEE262110 FUH262108:FUI262110 FKL262108:FKM262110 FAP262108:FAQ262110 EQT262108:EQU262110 EGX262108:EGY262110 DXB262108:DXC262110 DNF262108:DNG262110 DDJ262108:DDK262110 CTN262108:CTO262110 CJR262108:CJS262110 BZV262108:BZW262110 BPZ262108:BQA262110 BGD262108:BGE262110 AWH262108:AWI262110 AML262108:AMM262110 ACP262108:ACQ262110 ST262108:SU262110 IX262108:IY262110 B262109:C262111 WVJ196572:WVK196574 WLN196572:WLO196574 WBR196572:WBS196574 VRV196572:VRW196574 VHZ196572:VIA196574 UYD196572:UYE196574 UOH196572:UOI196574 UEL196572:UEM196574 TUP196572:TUQ196574 TKT196572:TKU196574 TAX196572:TAY196574 SRB196572:SRC196574 SHF196572:SHG196574 RXJ196572:RXK196574 RNN196572:RNO196574 RDR196572:RDS196574 QTV196572:QTW196574 QJZ196572:QKA196574 QAD196572:QAE196574 PQH196572:PQI196574 PGL196572:PGM196574 OWP196572:OWQ196574 OMT196572:OMU196574 OCX196572:OCY196574 NTB196572:NTC196574 NJF196572:NJG196574 MZJ196572:MZK196574 MPN196572:MPO196574 MFR196572:MFS196574 LVV196572:LVW196574 LLZ196572:LMA196574 LCD196572:LCE196574 KSH196572:KSI196574 KIL196572:KIM196574 JYP196572:JYQ196574 JOT196572:JOU196574 JEX196572:JEY196574 IVB196572:IVC196574 ILF196572:ILG196574 IBJ196572:IBK196574 HRN196572:HRO196574 HHR196572:HHS196574 GXV196572:GXW196574 GNZ196572:GOA196574 GED196572:GEE196574 FUH196572:FUI196574 FKL196572:FKM196574 FAP196572:FAQ196574 EQT196572:EQU196574 EGX196572:EGY196574 DXB196572:DXC196574 DNF196572:DNG196574 DDJ196572:DDK196574 CTN196572:CTO196574 CJR196572:CJS196574 BZV196572:BZW196574 BPZ196572:BQA196574 BGD196572:BGE196574 AWH196572:AWI196574 AML196572:AMM196574 ACP196572:ACQ196574 ST196572:SU196574 IX196572:IY196574 B196573:C196575 WVJ131036:WVK131038 WLN131036:WLO131038 WBR131036:WBS131038 VRV131036:VRW131038 VHZ131036:VIA131038 UYD131036:UYE131038 UOH131036:UOI131038 UEL131036:UEM131038 TUP131036:TUQ131038 TKT131036:TKU131038 TAX131036:TAY131038 SRB131036:SRC131038 SHF131036:SHG131038 RXJ131036:RXK131038 RNN131036:RNO131038 RDR131036:RDS131038 QTV131036:QTW131038 QJZ131036:QKA131038 QAD131036:QAE131038 PQH131036:PQI131038 PGL131036:PGM131038 OWP131036:OWQ131038 OMT131036:OMU131038 OCX131036:OCY131038 NTB131036:NTC131038 NJF131036:NJG131038 MZJ131036:MZK131038 MPN131036:MPO131038 MFR131036:MFS131038 LVV131036:LVW131038 LLZ131036:LMA131038 LCD131036:LCE131038 KSH131036:KSI131038 KIL131036:KIM131038 JYP131036:JYQ131038 JOT131036:JOU131038 JEX131036:JEY131038 IVB131036:IVC131038 ILF131036:ILG131038 IBJ131036:IBK131038 HRN131036:HRO131038 HHR131036:HHS131038 GXV131036:GXW131038 GNZ131036:GOA131038 GED131036:GEE131038 FUH131036:FUI131038 FKL131036:FKM131038 FAP131036:FAQ131038 EQT131036:EQU131038 EGX131036:EGY131038 DXB131036:DXC131038 DNF131036:DNG131038 DDJ131036:DDK131038 CTN131036:CTO131038 CJR131036:CJS131038 BZV131036:BZW131038 BPZ131036:BQA131038 BGD131036:BGE131038 AWH131036:AWI131038 AML131036:AMM131038 ACP131036:ACQ131038 ST131036:SU131038 IX131036:IY131038 B131037:C131039 WVJ65500:WVK65502 WLN65500:WLO65502 WBR65500:WBS65502 VRV65500:VRW65502 VHZ65500:VIA65502 UYD65500:UYE65502 UOH65500:UOI65502 UEL65500:UEM65502 TUP65500:TUQ65502 TKT65500:TKU65502 TAX65500:TAY65502 SRB65500:SRC65502 SHF65500:SHG65502 RXJ65500:RXK65502 RNN65500:RNO65502 RDR65500:RDS65502 QTV65500:QTW65502 QJZ65500:QKA65502 QAD65500:QAE65502 PQH65500:PQI65502 PGL65500:PGM65502 OWP65500:OWQ65502 OMT65500:OMU65502 OCX65500:OCY65502 NTB65500:NTC65502 NJF65500:NJG65502 MZJ65500:MZK65502 MPN65500:MPO65502 MFR65500:MFS65502 LVV65500:LVW65502 LLZ65500:LMA65502 LCD65500:LCE65502 KSH65500:KSI65502 KIL65500:KIM65502 JYP65500:JYQ65502 JOT65500:JOU65502 JEX65500:JEY65502 IVB65500:IVC65502 ILF65500:ILG65502 IBJ65500:IBK65502 HRN65500:HRO65502 HHR65500:HHS65502 GXV65500:GXW65502 GNZ65500:GOA65502 GED65500:GEE65502 FUH65500:FUI65502 FKL65500:FKM65502 FAP65500:FAQ65502 EQT65500:EQU65502 EGX65500:EGY65502 DXB65500:DXC65502 DNF65500:DNG65502 DDJ65500:DDK65502 CTN65500:CTO65502 CJR65500:CJS65502 BZV65500:BZW65502 BPZ65500:BQA65502 BGD65500:BGE65502 AWH65500:AWI65502 AML65500:AMM65502 ACP65500:ACQ65502 ST65500:SU65502 IX65500:IY65502 K983091 L983090 K917555 L917554 K852019 L852018 K786483 L786482 K720947 L720946 K655411 L655410 K589875 L589874 K524339 L524338 K458803 L458802 K393267 L393266 K327731 L327730 K262195 L262194 K196659 L196658 K131123 L131122 K65587 L65586">
      <formula1>#REF!</formula1>
    </dataValidation>
    <dataValidation allowBlank="1" showInputMessage="1" showErrorMessage="1" prompt="coordinateur rattaché à une unité nantaise sous la tutelle d’un membre de NExT" sqref="D33:K33"/>
    <dataValidation allowBlank="1" showInputMessage="1" showErrorMessage="1" prompt="Les données saisies doivent être identiques à celles du formulaire" sqref="B17 B13:E13 B14"/>
    <dataValidation type="whole" allowBlank="1" showInputMessage="1" showErrorMessage="1" sqref="ACR19:ACR20 AMN19:AMN20 AWJ19:AWJ20 BGF19:BGF20 BQB19:BQB20 BZX19:BZX20 CJT19:CJT20 CTP19:CTP20 DDL19:DDL20 DNH19:DNH20 DXD19:DXD20 EGZ19:EGZ20 EQV19:EQV20 FAR19:FAR20 FKN19:FKN20 FUJ19:FUJ20 GEF19:GEF20 GOB19:GOB20 GXX19:GXX20 HHT19:HHT20 HRP19:HRP20 IBL19:IBL20 ILH19:ILH20 IVD19:IVD20 JEZ19:JEZ20 JOV19:JOV20 JYR19:JYR20 KIN19:KIN20 KSJ19:KSJ20 LCF19:LCF20 LMB19:LMB20 LVX19:LVX20 MFT19:MFT20 MPP19:MPP20 MZL19:MZL20 NJH19:NJH20 NTD19:NTD20 OCZ19:OCZ20 OMV19:OMV20 OWR19:OWR20 PGN19:PGN20 PQJ19:PQJ20 QAF19:QAF20 QKB19:QKB20 QTX19:QTX20 RDT19:RDT20 RNP19:RNP20 RXL19:RXL20 SHH19:SHH20 SRD19:SRD20 TAZ19:TAZ20 TKV19:TKV20 TUR19:TUR20 UEN19:UEN20 UOJ19:UOJ20 UYF19:UYF20 VIB19:VIB20 VRX19:VRX20 WBT19:WBT20 WLP19:WLP20 WVL19:WVL20 SV19:SV20 IZ19:IZ20">
      <formula1>24</formula1>
      <formula2>48</formula2>
    </dataValidation>
    <dataValidation allowBlank="1" showInputMessage="1" showErrorMessage="1" sqref="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ataValidation type="whole" allowBlank="1" showInputMessage="1" showErrorMessage="1" sqref="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formula1>12</formula1>
      <formula2>48</formula2>
    </dataValidation>
    <dataValidation allowBlank="1" showErrorMessage="1" prompt="Merci de reneigner l'onglet Partenaire 1" sqref="A24:B24"/>
    <dataValidation allowBlank="1" showInputMessage="1" showErrorMessage="1" prompt="Ce tableau ce rempli automatiquement, merci de compléter les onglets &quot;Phase 1&quot; et &quot;Phase 2&quot; du tableur" sqref="C23:K24"/>
  </dataValidations>
  <printOptions horizontalCentered="1"/>
  <pageMargins left="0.23622047244094491" right="0.23622047244094491" top="0.23622047244094491" bottom="0.74803149606299213" header="0.31496062992125984" footer="0.31496062992125984"/>
  <pageSetup paperSize="9" scale="71" orientation="portrait" r:id="rId1"/>
  <headerFooter alignWithMargins="0">
    <oddFooter>&amp;L&amp;A&amp;C&amp;P/&amp;N</oddFooter>
  </headerFooter>
  <rowBreaks count="1" manualBreakCount="1">
    <brk id="53" max="1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Réf!$A$1:$A$1</xm:f>
          </x14:formula1>
          <xm:sqref>WVS982911 K65408 JG65407 TC65407 ACY65407 AMU65407 AWQ65407 BGM65407 BQI65407 CAE65407 CKA65407 CTW65407 DDS65407 DNO65407 DXK65407 EHG65407 ERC65407 FAY65407 FKU65407 FUQ65407 GEM65407 GOI65407 GYE65407 HIA65407 HRW65407 IBS65407 ILO65407 IVK65407 JFG65407 JPC65407 JYY65407 KIU65407 KSQ65407 LCM65407 LMI65407 LWE65407 MGA65407 MPW65407 MZS65407 NJO65407 NTK65407 ODG65407 ONC65407 OWY65407 PGU65407 PQQ65407 QAM65407 QKI65407 QUE65407 REA65407 RNW65407 RXS65407 SHO65407 SRK65407 TBG65407 TLC65407 TUY65407 UEU65407 UOQ65407 UYM65407 VII65407 VSE65407 WCA65407 WLW65407 WVS65407 K130944 JG130943 TC130943 ACY130943 AMU130943 AWQ130943 BGM130943 BQI130943 CAE130943 CKA130943 CTW130943 DDS130943 DNO130943 DXK130943 EHG130943 ERC130943 FAY130943 FKU130943 FUQ130943 GEM130943 GOI130943 GYE130943 HIA130943 HRW130943 IBS130943 ILO130943 IVK130943 JFG130943 JPC130943 JYY130943 KIU130943 KSQ130943 LCM130943 LMI130943 LWE130943 MGA130943 MPW130943 MZS130943 NJO130943 NTK130943 ODG130943 ONC130943 OWY130943 PGU130943 PQQ130943 QAM130943 QKI130943 QUE130943 REA130943 RNW130943 RXS130943 SHO130943 SRK130943 TBG130943 TLC130943 TUY130943 UEU130943 UOQ130943 UYM130943 VII130943 VSE130943 WCA130943 WLW130943 WVS130943 K196480 JG196479 TC196479 ACY196479 AMU196479 AWQ196479 BGM196479 BQI196479 CAE196479 CKA196479 CTW196479 DDS196479 DNO196479 DXK196479 EHG196479 ERC196479 FAY196479 FKU196479 FUQ196479 GEM196479 GOI196479 GYE196479 HIA196479 HRW196479 IBS196479 ILO196479 IVK196479 JFG196479 JPC196479 JYY196479 KIU196479 KSQ196479 LCM196479 LMI196479 LWE196479 MGA196479 MPW196479 MZS196479 NJO196479 NTK196479 ODG196479 ONC196479 OWY196479 PGU196479 PQQ196479 QAM196479 QKI196479 QUE196479 REA196479 RNW196479 RXS196479 SHO196479 SRK196479 TBG196479 TLC196479 TUY196479 UEU196479 UOQ196479 UYM196479 VII196479 VSE196479 WCA196479 WLW196479 WVS196479 K262016 JG262015 TC262015 ACY262015 AMU262015 AWQ262015 BGM262015 BQI262015 CAE262015 CKA262015 CTW262015 DDS262015 DNO262015 DXK262015 EHG262015 ERC262015 FAY262015 FKU262015 FUQ262015 GEM262015 GOI262015 GYE262015 HIA262015 HRW262015 IBS262015 ILO262015 IVK262015 JFG262015 JPC262015 JYY262015 KIU262015 KSQ262015 LCM262015 LMI262015 LWE262015 MGA262015 MPW262015 MZS262015 NJO262015 NTK262015 ODG262015 ONC262015 OWY262015 PGU262015 PQQ262015 QAM262015 QKI262015 QUE262015 REA262015 RNW262015 RXS262015 SHO262015 SRK262015 TBG262015 TLC262015 TUY262015 UEU262015 UOQ262015 UYM262015 VII262015 VSE262015 WCA262015 WLW262015 WVS262015 K327552 JG327551 TC327551 ACY327551 AMU327551 AWQ327551 BGM327551 BQI327551 CAE327551 CKA327551 CTW327551 DDS327551 DNO327551 DXK327551 EHG327551 ERC327551 FAY327551 FKU327551 FUQ327551 GEM327551 GOI327551 GYE327551 HIA327551 HRW327551 IBS327551 ILO327551 IVK327551 JFG327551 JPC327551 JYY327551 KIU327551 KSQ327551 LCM327551 LMI327551 LWE327551 MGA327551 MPW327551 MZS327551 NJO327551 NTK327551 ODG327551 ONC327551 OWY327551 PGU327551 PQQ327551 QAM327551 QKI327551 QUE327551 REA327551 RNW327551 RXS327551 SHO327551 SRK327551 TBG327551 TLC327551 TUY327551 UEU327551 UOQ327551 UYM327551 VII327551 VSE327551 WCA327551 WLW327551 WVS327551 K393088 JG393087 TC393087 ACY393087 AMU393087 AWQ393087 BGM393087 BQI393087 CAE393087 CKA393087 CTW393087 DDS393087 DNO393087 DXK393087 EHG393087 ERC393087 FAY393087 FKU393087 FUQ393087 GEM393087 GOI393087 GYE393087 HIA393087 HRW393087 IBS393087 ILO393087 IVK393087 JFG393087 JPC393087 JYY393087 KIU393087 KSQ393087 LCM393087 LMI393087 LWE393087 MGA393087 MPW393087 MZS393087 NJO393087 NTK393087 ODG393087 ONC393087 OWY393087 PGU393087 PQQ393087 QAM393087 QKI393087 QUE393087 REA393087 RNW393087 RXS393087 SHO393087 SRK393087 TBG393087 TLC393087 TUY393087 UEU393087 UOQ393087 UYM393087 VII393087 VSE393087 WCA393087 WLW393087 WVS393087 K458624 JG458623 TC458623 ACY458623 AMU458623 AWQ458623 BGM458623 BQI458623 CAE458623 CKA458623 CTW458623 DDS458623 DNO458623 DXK458623 EHG458623 ERC458623 FAY458623 FKU458623 FUQ458623 GEM458623 GOI458623 GYE458623 HIA458623 HRW458623 IBS458623 ILO458623 IVK458623 JFG458623 JPC458623 JYY458623 KIU458623 KSQ458623 LCM458623 LMI458623 LWE458623 MGA458623 MPW458623 MZS458623 NJO458623 NTK458623 ODG458623 ONC458623 OWY458623 PGU458623 PQQ458623 QAM458623 QKI458623 QUE458623 REA458623 RNW458623 RXS458623 SHO458623 SRK458623 TBG458623 TLC458623 TUY458623 UEU458623 UOQ458623 UYM458623 VII458623 VSE458623 WCA458623 WLW458623 WVS458623 K524160 JG524159 TC524159 ACY524159 AMU524159 AWQ524159 BGM524159 BQI524159 CAE524159 CKA524159 CTW524159 DDS524159 DNO524159 DXK524159 EHG524159 ERC524159 FAY524159 FKU524159 FUQ524159 GEM524159 GOI524159 GYE524159 HIA524159 HRW524159 IBS524159 ILO524159 IVK524159 JFG524159 JPC524159 JYY524159 KIU524159 KSQ524159 LCM524159 LMI524159 LWE524159 MGA524159 MPW524159 MZS524159 NJO524159 NTK524159 ODG524159 ONC524159 OWY524159 PGU524159 PQQ524159 QAM524159 QKI524159 QUE524159 REA524159 RNW524159 RXS524159 SHO524159 SRK524159 TBG524159 TLC524159 TUY524159 UEU524159 UOQ524159 UYM524159 VII524159 VSE524159 WCA524159 WLW524159 WVS524159 K589696 JG589695 TC589695 ACY589695 AMU589695 AWQ589695 BGM589695 BQI589695 CAE589695 CKA589695 CTW589695 DDS589695 DNO589695 DXK589695 EHG589695 ERC589695 FAY589695 FKU589695 FUQ589695 GEM589695 GOI589695 GYE589695 HIA589695 HRW589695 IBS589695 ILO589695 IVK589695 JFG589695 JPC589695 JYY589695 KIU589695 KSQ589695 LCM589695 LMI589695 LWE589695 MGA589695 MPW589695 MZS589695 NJO589695 NTK589695 ODG589695 ONC589695 OWY589695 PGU589695 PQQ589695 QAM589695 QKI589695 QUE589695 REA589695 RNW589695 RXS589695 SHO589695 SRK589695 TBG589695 TLC589695 TUY589695 UEU589695 UOQ589695 UYM589695 VII589695 VSE589695 WCA589695 WLW589695 WVS589695 K655232 JG655231 TC655231 ACY655231 AMU655231 AWQ655231 BGM655231 BQI655231 CAE655231 CKA655231 CTW655231 DDS655231 DNO655231 DXK655231 EHG655231 ERC655231 FAY655231 FKU655231 FUQ655231 GEM655231 GOI655231 GYE655231 HIA655231 HRW655231 IBS655231 ILO655231 IVK655231 JFG655231 JPC655231 JYY655231 KIU655231 KSQ655231 LCM655231 LMI655231 LWE655231 MGA655231 MPW655231 MZS655231 NJO655231 NTK655231 ODG655231 ONC655231 OWY655231 PGU655231 PQQ655231 QAM655231 QKI655231 QUE655231 REA655231 RNW655231 RXS655231 SHO655231 SRK655231 TBG655231 TLC655231 TUY655231 UEU655231 UOQ655231 UYM655231 VII655231 VSE655231 WCA655231 WLW655231 WVS655231 K720768 JG720767 TC720767 ACY720767 AMU720767 AWQ720767 BGM720767 BQI720767 CAE720767 CKA720767 CTW720767 DDS720767 DNO720767 DXK720767 EHG720767 ERC720767 FAY720767 FKU720767 FUQ720767 GEM720767 GOI720767 GYE720767 HIA720767 HRW720767 IBS720767 ILO720767 IVK720767 JFG720767 JPC720767 JYY720767 KIU720767 KSQ720767 LCM720767 LMI720767 LWE720767 MGA720767 MPW720767 MZS720767 NJO720767 NTK720767 ODG720767 ONC720767 OWY720767 PGU720767 PQQ720767 QAM720767 QKI720767 QUE720767 REA720767 RNW720767 RXS720767 SHO720767 SRK720767 TBG720767 TLC720767 TUY720767 UEU720767 UOQ720767 UYM720767 VII720767 VSE720767 WCA720767 WLW720767 WVS720767 K786304 JG786303 TC786303 ACY786303 AMU786303 AWQ786303 BGM786303 BQI786303 CAE786303 CKA786303 CTW786303 DDS786303 DNO786303 DXK786303 EHG786303 ERC786303 FAY786303 FKU786303 FUQ786303 GEM786303 GOI786303 GYE786303 HIA786303 HRW786303 IBS786303 ILO786303 IVK786303 JFG786303 JPC786303 JYY786303 KIU786303 KSQ786303 LCM786303 LMI786303 LWE786303 MGA786303 MPW786303 MZS786303 NJO786303 NTK786303 ODG786303 ONC786303 OWY786303 PGU786303 PQQ786303 QAM786303 QKI786303 QUE786303 REA786303 RNW786303 RXS786303 SHO786303 SRK786303 TBG786303 TLC786303 TUY786303 UEU786303 UOQ786303 UYM786303 VII786303 VSE786303 WCA786303 WLW786303 WVS786303 K851840 JG851839 TC851839 ACY851839 AMU851839 AWQ851839 BGM851839 BQI851839 CAE851839 CKA851839 CTW851839 DDS851839 DNO851839 DXK851839 EHG851839 ERC851839 FAY851839 FKU851839 FUQ851839 GEM851839 GOI851839 GYE851839 HIA851839 HRW851839 IBS851839 ILO851839 IVK851839 JFG851839 JPC851839 JYY851839 KIU851839 KSQ851839 LCM851839 LMI851839 LWE851839 MGA851839 MPW851839 MZS851839 NJO851839 NTK851839 ODG851839 ONC851839 OWY851839 PGU851839 PQQ851839 QAM851839 QKI851839 QUE851839 REA851839 RNW851839 RXS851839 SHO851839 SRK851839 TBG851839 TLC851839 TUY851839 UEU851839 UOQ851839 UYM851839 VII851839 VSE851839 WCA851839 WLW851839 WVS851839 K917376 JG917375 TC917375 ACY917375 AMU917375 AWQ917375 BGM917375 BQI917375 CAE917375 CKA917375 CTW917375 DDS917375 DNO917375 DXK917375 EHG917375 ERC917375 FAY917375 FKU917375 FUQ917375 GEM917375 GOI917375 GYE917375 HIA917375 HRW917375 IBS917375 ILO917375 IVK917375 JFG917375 JPC917375 JYY917375 KIU917375 KSQ917375 LCM917375 LMI917375 LWE917375 MGA917375 MPW917375 MZS917375 NJO917375 NTK917375 ODG917375 ONC917375 OWY917375 PGU917375 PQQ917375 QAM917375 QKI917375 QUE917375 REA917375 RNW917375 RXS917375 SHO917375 SRK917375 TBG917375 TLC917375 TUY917375 UEU917375 UOQ917375 UYM917375 VII917375 VSE917375 WCA917375 WLW917375 WVS917375 K982912 JG982911 TC982911 ACY982911 AMU982911 AWQ982911 BGM982911 BQI982911 CAE982911 CKA982911 CTW982911 DDS982911 DNO982911 DXK982911 EHG982911 ERC982911 FAY982911 FKU982911 FUQ982911 GEM982911 GOI982911 GYE982911 HIA982911 HRW982911 IBS982911 ILO982911 IVK982911 JFG982911 JPC982911 JYY982911 KIU982911 KSQ982911 LCM982911 LMI982911 LWE982911 MGA982911 MPW982911 MZS982911 NJO982911 NTK982911 ODG982911 ONC982911 OWY982911 PGU982911 PQQ982911 QAM982911 QKI982911 QUE982911 REA982911 RNW982911 RXS982911 SHO982911 SRK982911 TBG982911 TLC982911 TUY982911 UEU982911 UOQ982911 UYM982911 VII982911 VSE982911 WCA982911 WLW982911</xm:sqref>
        </x14:dataValidation>
        <x14:dataValidation type="list" allowBlank="1" showInputMessage="1" showErrorMessage="1">
          <x14:formula1>
            <xm:f>Réf!$B$1:$B$1</xm:f>
          </x14:formula1>
          <xm:sqref>WVI982896 ACO45:ACO46 IW45:IW46 SS45:SS46 WVI45:WVI46 WLM45:WLM46 WBQ45:WBQ46 VRU45:VRU46 VHY45:VHY46 UYC45:UYC46 UOG45:UOG46 UEK45:UEK46 TUO45:TUO46 TKS45:TKS46 TAW45:TAW46 SRA45:SRA46 SHE45:SHE46 RXI45:RXI46 RNM45:RNM46 RDQ45:RDQ46 QTU45:QTU46 QJY45:QJY46 QAC45:QAC46 PQG45:PQG46 PGK45:PGK46 OWO45:OWO46 OMS45:OMS46 OCW45:OCW46 NTA45:NTA46 NJE45:NJE46 MZI45:MZI46 MPM45:MPM46 MFQ45:MFQ46 LVU45:LVU46 LLY45:LLY46 LCC45:LCC46 KSG45:KSG46 KIK45:KIK46 JYO45:JYO46 JOS45:JOS46 JEW45:JEW46 IVA45:IVA46 ILE45:ILE46 IBI45:IBI46 HRM45:HRM46 HHQ45:HHQ46 GXU45:GXU46 GNY45:GNY46 GEC45:GEC46 FUG45:FUG46 FKK45:FKK46 FAO45:FAO46 EQS45:EQS46 EGW45:EGW46 DXA45:DXA46 DNE45:DNE46 DDI45:DDI46 CTM45:CTM46 CJQ45:CJQ46 BZU45:BZU46 BPY45:BPY46 BGC45:BGC46 AWG45:AWG46 AMK45:AMK46 A47 A65455:A65457 IW65454:IW65456 SS65454:SS65456 ACO65454:ACO65456 AMK65454:AMK65456 AWG65454:AWG65456 BGC65454:BGC65456 BPY65454:BPY65456 BZU65454:BZU65456 CJQ65454:CJQ65456 CTM65454:CTM65456 DDI65454:DDI65456 DNE65454:DNE65456 DXA65454:DXA65456 EGW65454:EGW65456 EQS65454:EQS65456 FAO65454:FAO65456 FKK65454:FKK65456 FUG65454:FUG65456 GEC65454:GEC65456 GNY65454:GNY65456 GXU65454:GXU65456 HHQ65454:HHQ65456 HRM65454:HRM65456 IBI65454:IBI65456 ILE65454:ILE65456 IVA65454:IVA65456 JEW65454:JEW65456 JOS65454:JOS65456 JYO65454:JYO65456 KIK65454:KIK65456 KSG65454:KSG65456 LCC65454:LCC65456 LLY65454:LLY65456 LVU65454:LVU65456 MFQ65454:MFQ65456 MPM65454:MPM65456 MZI65454:MZI65456 NJE65454:NJE65456 NTA65454:NTA65456 OCW65454:OCW65456 OMS65454:OMS65456 OWO65454:OWO65456 PGK65454:PGK65456 PQG65454:PQG65456 QAC65454:QAC65456 QJY65454:QJY65456 QTU65454:QTU65456 RDQ65454:RDQ65456 RNM65454:RNM65456 RXI65454:RXI65456 SHE65454:SHE65456 SRA65454:SRA65456 TAW65454:TAW65456 TKS65454:TKS65456 TUO65454:TUO65456 UEK65454:UEK65456 UOG65454:UOG65456 UYC65454:UYC65456 VHY65454:VHY65456 VRU65454:VRU65456 WBQ65454:WBQ65456 WLM65454:WLM65456 WVI65454:WVI65456 A130991:A130993 IW130990:IW130992 SS130990:SS130992 ACO130990:ACO130992 AMK130990:AMK130992 AWG130990:AWG130992 BGC130990:BGC130992 BPY130990:BPY130992 BZU130990:BZU130992 CJQ130990:CJQ130992 CTM130990:CTM130992 DDI130990:DDI130992 DNE130990:DNE130992 DXA130990:DXA130992 EGW130990:EGW130992 EQS130990:EQS130992 FAO130990:FAO130992 FKK130990:FKK130992 FUG130990:FUG130992 GEC130990:GEC130992 GNY130990:GNY130992 GXU130990:GXU130992 HHQ130990:HHQ130992 HRM130990:HRM130992 IBI130990:IBI130992 ILE130990:ILE130992 IVA130990:IVA130992 JEW130990:JEW130992 JOS130990:JOS130992 JYO130990:JYO130992 KIK130990:KIK130992 KSG130990:KSG130992 LCC130990:LCC130992 LLY130990:LLY130992 LVU130990:LVU130992 MFQ130990:MFQ130992 MPM130990:MPM130992 MZI130990:MZI130992 NJE130990:NJE130992 NTA130990:NTA130992 OCW130990:OCW130992 OMS130990:OMS130992 OWO130990:OWO130992 PGK130990:PGK130992 PQG130990:PQG130992 QAC130990:QAC130992 QJY130990:QJY130992 QTU130990:QTU130992 RDQ130990:RDQ130992 RNM130990:RNM130992 RXI130990:RXI130992 SHE130990:SHE130992 SRA130990:SRA130992 TAW130990:TAW130992 TKS130990:TKS130992 TUO130990:TUO130992 UEK130990:UEK130992 UOG130990:UOG130992 UYC130990:UYC130992 VHY130990:VHY130992 VRU130990:VRU130992 WBQ130990:WBQ130992 WLM130990:WLM130992 WVI130990:WVI130992 A196527:A196529 IW196526:IW196528 SS196526:SS196528 ACO196526:ACO196528 AMK196526:AMK196528 AWG196526:AWG196528 BGC196526:BGC196528 BPY196526:BPY196528 BZU196526:BZU196528 CJQ196526:CJQ196528 CTM196526:CTM196528 DDI196526:DDI196528 DNE196526:DNE196528 DXA196526:DXA196528 EGW196526:EGW196528 EQS196526:EQS196528 FAO196526:FAO196528 FKK196526:FKK196528 FUG196526:FUG196528 GEC196526:GEC196528 GNY196526:GNY196528 GXU196526:GXU196528 HHQ196526:HHQ196528 HRM196526:HRM196528 IBI196526:IBI196528 ILE196526:ILE196528 IVA196526:IVA196528 JEW196526:JEW196528 JOS196526:JOS196528 JYO196526:JYO196528 KIK196526:KIK196528 KSG196526:KSG196528 LCC196526:LCC196528 LLY196526:LLY196528 LVU196526:LVU196528 MFQ196526:MFQ196528 MPM196526:MPM196528 MZI196526:MZI196528 NJE196526:NJE196528 NTA196526:NTA196528 OCW196526:OCW196528 OMS196526:OMS196528 OWO196526:OWO196528 PGK196526:PGK196528 PQG196526:PQG196528 QAC196526:QAC196528 QJY196526:QJY196528 QTU196526:QTU196528 RDQ196526:RDQ196528 RNM196526:RNM196528 RXI196526:RXI196528 SHE196526:SHE196528 SRA196526:SRA196528 TAW196526:TAW196528 TKS196526:TKS196528 TUO196526:TUO196528 UEK196526:UEK196528 UOG196526:UOG196528 UYC196526:UYC196528 VHY196526:VHY196528 VRU196526:VRU196528 WBQ196526:WBQ196528 WLM196526:WLM196528 WVI196526:WVI196528 A262063:A262065 IW262062:IW262064 SS262062:SS262064 ACO262062:ACO262064 AMK262062:AMK262064 AWG262062:AWG262064 BGC262062:BGC262064 BPY262062:BPY262064 BZU262062:BZU262064 CJQ262062:CJQ262064 CTM262062:CTM262064 DDI262062:DDI262064 DNE262062:DNE262064 DXA262062:DXA262064 EGW262062:EGW262064 EQS262062:EQS262064 FAO262062:FAO262064 FKK262062:FKK262064 FUG262062:FUG262064 GEC262062:GEC262064 GNY262062:GNY262064 GXU262062:GXU262064 HHQ262062:HHQ262064 HRM262062:HRM262064 IBI262062:IBI262064 ILE262062:ILE262064 IVA262062:IVA262064 JEW262062:JEW262064 JOS262062:JOS262064 JYO262062:JYO262064 KIK262062:KIK262064 KSG262062:KSG262064 LCC262062:LCC262064 LLY262062:LLY262064 LVU262062:LVU262064 MFQ262062:MFQ262064 MPM262062:MPM262064 MZI262062:MZI262064 NJE262062:NJE262064 NTA262062:NTA262064 OCW262062:OCW262064 OMS262062:OMS262064 OWO262062:OWO262064 PGK262062:PGK262064 PQG262062:PQG262064 QAC262062:QAC262064 QJY262062:QJY262064 QTU262062:QTU262064 RDQ262062:RDQ262064 RNM262062:RNM262064 RXI262062:RXI262064 SHE262062:SHE262064 SRA262062:SRA262064 TAW262062:TAW262064 TKS262062:TKS262064 TUO262062:TUO262064 UEK262062:UEK262064 UOG262062:UOG262064 UYC262062:UYC262064 VHY262062:VHY262064 VRU262062:VRU262064 WBQ262062:WBQ262064 WLM262062:WLM262064 WVI262062:WVI262064 A327599:A327601 IW327598:IW327600 SS327598:SS327600 ACO327598:ACO327600 AMK327598:AMK327600 AWG327598:AWG327600 BGC327598:BGC327600 BPY327598:BPY327600 BZU327598:BZU327600 CJQ327598:CJQ327600 CTM327598:CTM327600 DDI327598:DDI327600 DNE327598:DNE327600 DXA327598:DXA327600 EGW327598:EGW327600 EQS327598:EQS327600 FAO327598:FAO327600 FKK327598:FKK327600 FUG327598:FUG327600 GEC327598:GEC327600 GNY327598:GNY327600 GXU327598:GXU327600 HHQ327598:HHQ327600 HRM327598:HRM327600 IBI327598:IBI327600 ILE327598:ILE327600 IVA327598:IVA327600 JEW327598:JEW327600 JOS327598:JOS327600 JYO327598:JYO327600 KIK327598:KIK327600 KSG327598:KSG327600 LCC327598:LCC327600 LLY327598:LLY327600 LVU327598:LVU327600 MFQ327598:MFQ327600 MPM327598:MPM327600 MZI327598:MZI327600 NJE327598:NJE327600 NTA327598:NTA327600 OCW327598:OCW327600 OMS327598:OMS327600 OWO327598:OWO327600 PGK327598:PGK327600 PQG327598:PQG327600 QAC327598:QAC327600 QJY327598:QJY327600 QTU327598:QTU327600 RDQ327598:RDQ327600 RNM327598:RNM327600 RXI327598:RXI327600 SHE327598:SHE327600 SRA327598:SRA327600 TAW327598:TAW327600 TKS327598:TKS327600 TUO327598:TUO327600 UEK327598:UEK327600 UOG327598:UOG327600 UYC327598:UYC327600 VHY327598:VHY327600 VRU327598:VRU327600 WBQ327598:WBQ327600 WLM327598:WLM327600 WVI327598:WVI327600 A393135:A393137 IW393134:IW393136 SS393134:SS393136 ACO393134:ACO393136 AMK393134:AMK393136 AWG393134:AWG393136 BGC393134:BGC393136 BPY393134:BPY393136 BZU393134:BZU393136 CJQ393134:CJQ393136 CTM393134:CTM393136 DDI393134:DDI393136 DNE393134:DNE393136 DXA393134:DXA393136 EGW393134:EGW393136 EQS393134:EQS393136 FAO393134:FAO393136 FKK393134:FKK393136 FUG393134:FUG393136 GEC393134:GEC393136 GNY393134:GNY393136 GXU393134:GXU393136 HHQ393134:HHQ393136 HRM393134:HRM393136 IBI393134:IBI393136 ILE393134:ILE393136 IVA393134:IVA393136 JEW393134:JEW393136 JOS393134:JOS393136 JYO393134:JYO393136 KIK393134:KIK393136 KSG393134:KSG393136 LCC393134:LCC393136 LLY393134:LLY393136 LVU393134:LVU393136 MFQ393134:MFQ393136 MPM393134:MPM393136 MZI393134:MZI393136 NJE393134:NJE393136 NTA393134:NTA393136 OCW393134:OCW393136 OMS393134:OMS393136 OWO393134:OWO393136 PGK393134:PGK393136 PQG393134:PQG393136 QAC393134:QAC393136 QJY393134:QJY393136 QTU393134:QTU393136 RDQ393134:RDQ393136 RNM393134:RNM393136 RXI393134:RXI393136 SHE393134:SHE393136 SRA393134:SRA393136 TAW393134:TAW393136 TKS393134:TKS393136 TUO393134:TUO393136 UEK393134:UEK393136 UOG393134:UOG393136 UYC393134:UYC393136 VHY393134:VHY393136 VRU393134:VRU393136 WBQ393134:WBQ393136 WLM393134:WLM393136 WVI393134:WVI393136 A458671:A458673 IW458670:IW458672 SS458670:SS458672 ACO458670:ACO458672 AMK458670:AMK458672 AWG458670:AWG458672 BGC458670:BGC458672 BPY458670:BPY458672 BZU458670:BZU458672 CJQ458670:CJQ458672 CTM458670:CTM458672 DDI458670:DDI458672 DNE458670:DNE458672 DXA458670:DXA458672 EGW458670:EGW458672 EQS458670:EQS458672 FAO458670:FAO458672 FKK458670:FKK458672 FUG458670:FUG458672 GEC458670:GEC458672 GNY458670:GNY458672 GXU458670:GXU458672 HHQ458670:HHQ458672 HRM458670:HRM458672 IBI458670:IBI458672 ILE458670:ILE458672 IVA458670:IVA458672 JEW458670:JEW458672 JOS458670:JOS458672 JYO458670:JYO458672 KIK458670:KIK458672 KSG458670:KSG458672 LCC458670:LCC458672 LLY458670:LLY458672 LVU458670:LVU458672 MFQ458670:MFQ458672 MPM458670:MPM458672 MZI458670:MZI458672 NJE458670:NJE458672 NTA458670:NTA458672 OCW458670:OCW458672 OMS458670:OMS458672 OWO458670:OWO458672 PGK458670:PGK458672 PQG458670:PQG458672 QAC458670:QAC458672 QJY458670:QJY458672 QTU458670:QTU458672 RDQ458670:RDQ458672 RNM458670:RNM458672 RXI458670:RXI458672 SHE458670:SHE458672 SRA458670:SRA458672 TAW458670:TAW458672 TKS458670:TKS458672 TUO458670:TUO458672 UEK458670:UEK458672 UOG458670:UOG458672 UYC458670:UYC458672 VHY458670:VHY458672 VRU458670:VRU458672 WBQ458670:WBQ458672 WLM458670:WLM458672 WVI458670:WVI458672 A524207:A524209 IW524206:IW524208 SS524206:SS524208 ACO524206:ACO524208 AMK524206:AMK524208 AWG524206:AWG524208 BGC524206:BGC524208 BPY524206:BPY524208 BZU524206:BZU524208 CJQ524206:CJQ524208 CTM524206:CTM524208 DDI524206:DDI524208 DNE524206:DNE524208 DXA524206:DXA524208 EGW524206:EGW524208 EQS524206:EQS524208 FAO524206:FAO524208 FKK524206:FKK524208 FUG524206:FUG524208 GEC524206:GEC524208 GNY524206:GNY524208 GXU524206:GXU524208 HHQ524206:HHQ524208 HRM524206:HRM524208 IBI524206:IBI524208 ILE524206:ILE524208 IVA524206:IVA524208 JEW524206:JEW524208 JOS524206:JOS524208 JYO524206:JYO524208 KIK524206:KIK524208 KSG524206:KSG524208 LCC524206:LCC524208 LLY524206:LLY524208 LVU524206:LVU524208 MFQ524206:MFQ524208 MPM524206:MPM524208 MZI524206:MZI524208 NJE524206:NJE524208 NTA524206:NTA524208 OCW524206:OCW524208 OMS524206:OMS524208 OWO524206:OWO524208 PGK524206:PGK524208 PQG524206:PQG524208 QAC524206:QAC524208 QJY524206:QJY524208 QTU524206:QTU524208 RDQ524206:RDQ524208 RNM524206:RNM524208 RXI524206:RXI524208 SHE524206:SHE524208 SRA524206:SRA524208 TAW524206:TAW524208 TKS524206:TKS524208 TUO524206:TUO524208 UEK524206:UEK524208 UOG524206:UOG524208 UYC524206:UYC524208 VHY524206:VHY524208 VRU524206:VRU524208 WBQ524206:WBQ524208 WLM524206:WLM524208 WVI524206:WVI524208 A589743:A589745 IW589742:IW589744 SS589742:SS589744 ACO589742:ACO589744 AMK589742:AMK589744 AWG589742:AWG589744 BGC589742:BGC589744 BPY589742:BPY589744 BZU589742:BZU589744 CJQ589742:CJQ589744 CTM589742:CTM589744 DDI589742:DDI589744 DNE589742:DNE589744 DXA589742:DXA589744 EGW589742:EGW589744 EQS589742:EQS589744 FAO589742:FAO589744 FKK589742:FKK589744 FUG589742:FUG589744 GEC589742:GEC589744 GNY589742:GNY589744 GXU589742:GXU589744 HHQ589742:HHQ589744 HRM589742:HRM589744 IBI589742:IBI589744 ILE589742:ILE589744 IVA589742:IVA589744 JEW589742:JEW589744 JOS589742:JOS589744 JYO589742:JYO589744 KIK589742:KIK589744 KSG589742:KSG589744 LCC589742:LCC589744 LLY589742:LLY589744 LVU589742:LVU589744 MFQ589742:MFQ589744 MPM589742:MPM589744 MZI589742:MZI589744 NJE589742:NJE589744 NTA589742:NTA589744 OCW589742:OCW589744 OMS589742:OMS589744 OWO589742:OWO589744 PGK589742:PGK589744 PQG589742:PQG589744 QAC589742:QAC589744 QJY589742:QJY589744 QTU589742:QTU589744 RDQ589742:RDQ589744 RNM589742:RNM589744 RXI589742:RXI589744 SHE589742:SHE589744 SRA589742:SRA589744 TAW589742:TAW589744 TKS589742:TKS589744 TUO589742:TUO589744 UEK589742:UEK589744 UOG589742:UOG589744 UYC589742:UYC589744 VHY589742:VHY589744 VRU589742:VRU589744 WBQ589742:WBQ589744 WLM589742:WLM589744 WVI589742:WVI589744 A655279:A655281 IW655278:IW655280 SS655278:SS655280 ACO655278:ACO655280 AMK655278:AMK655280 AWG655278:AWG655280 BGC655278:BGC655280 BPY655278:BPY655280 BZU655278:BZU655280 CJQ655278:CJQ655280 CTM655278:CTM655280 DDI655278:DDI655280 DNE655278:DNE655280 DXA655278:DXA655280 EGW655278:EGW655280 EQS655278:EQS655280 FAO655278:FAO655280 FKK655278:FKK655280 FUG655278:FUG655280 GEC655278:GEC655280 GNY655278:GNY655280 GXU655278:GXU655280 HHQ655278:HHQ655280 HRM655278:HRM655280 IBI655278:IBI655280 ILE655278:ILE655280 IVA655278:IVA655280 JEW655278:JEW655280 JOS655278:JOS655280 JYO655278:JYO655280 KIK655278:KIK655280 KSG655278:KSG655280 LCC655278:LCC655280 LLY655278:LLY655280 LVU655278:LVU655280 MFQ655278:MFQ655280 MPM655278:MPM655280 MZI655278:MZI655280 NJE655278:NJE655280 NTA655278:NTA655280 OCW655278:OCW655280 OMS655278:OMS655280 OWO655278:OWO655280 PGK655278:PGK655280 PQG655278:PQG655280 QAC655278:QAC655280 QJY655278:QJY655280 QTU655278:QTU655280 RDQ655278:RDQ655280 RNM655278:RNM655280 RXI655278:RXI655280 SHE655278:SHE655280 SRA655278:SRA655280 TAW655278:TAW655280 TKS655278:TKS655280 TUO655278:TUO655280 UEK655278:UEK655280 UOG655278:UOG655280 UYC655278:UYC655280 VHY655278:VHY655280 VRU655278:VRU655280 WBQ655278:WBQ655280 WLM655278:WLM655280 WVI655278:WVI655280 A720815:A720817 IW720814:IW720816 SS720814:SS720816 ACO720814:ACO720816 AMK720814:AMK720816 AWG720814:AWG720816 BGC720814:BGC720816 BPY720814:BPY720816 BZU720814:BZU720816 CJQ720814:CJQ720816 CTM720814:CTM720816 DDI720814:DDI720816 DNE720814:DNE720816 DXA720814:DXA720816 EGW720814:EGW720816 EQS720814:EQS720816 FAO720814:FAO720816 FKK720814:FKK720816 FUG720814:FUG720816 GEC720814:GEC720816 GNY720814:GNY720816 GXU720814:GXU720816 HHQ720814:HHQ720816 HRM720814:HRM720816 IBI720814:IBI720816 ILE720814:ILE720816 IVA720814:IVA720816 JEW720814:JEW720816 JOS720814:JOS720816 JYO720814:JYO720816 KIK720814:KIK720816 KSG720814:KSG720816 LCC720814:LCC720816 LLY720814:LLY720816 LVU720814:LVU720816 MFQ720814:MFQ720816 MPM720814:MPM720816 MZI720814:MZI720816 NJE720814:NJE720816 NTA720814:NTA720816 OCW720814:OCW720816 OMS720814:OMS720816 OWO720814:OWO720816 PGK720814:PGK720816 PQG720814:PQG720816 QAC720814:QAC720816 QJY720814:QJY720816 QTU720814:QTU720816 RDQ720814:RDQ720816 RNM720814:RNM720816 RXI720814:RXI720816 SHE720814:SHE720816 SRA720814:SRA720816 TAW720814:TAW720816 TKS720814:TKS720816 TUO720814:TUO720816 UEK720814:UEK720816 UOG720814:UOG720816 UYC720814:UYC720816 VHY720814:VHY720816 VRU720814:VRU720816 WBQ720814:WBQ720816 WLM720814:WLM720816 WVI720814:WVI720816 A786351:A786353 IW786350:IW786352 SS786350:SS786352 ACO786350:ACO786352 AMK786350:AMK786352 AWG786350:AWG786352 BGC786350:BGC786352 BPY786350:BPY786352 BZU786350:BZU786352 CJQ786350:CJQ786352 CTM786350:CTM786352 DDI786350:DDI786352 DNE786350:DNE786352 DXA786350:DXA786352 EGW786350:EGW786352 EQS786350:EQS786352 FAO786350:FAO786352 FKK786350:FKK786352 FUG786350:FUG786352 GEC786350:GEC786352 GNY786350:GNY786352 GXU786350:GXU786352 HHQ786350:HHQ786352 HRM786350:HRM786352 IBI786350:IBI786352 ILE786350:ILE786352 IVA786350:IVA786352 JEW786350:JEW786352 JOS786350:JOS786352 JYO786350:JYO786352 KIK786350:KIK786352 KSG786350:KSG786352 LCC786350:LCC786352 LLY786350:LLY786352 LVU786350:LVU786352 MFQ786350:MFQ786352 MPM786350:MPM786352 MZI786350:MZI786352 NJE786350:NJE786352 NTA786350:NTA786352 OCW786350:OCW786352 OMS786350:OMS786352 OWO786350:OWO786352 PGK786350:PGK786352 PQG786350:PQG786352 QAC786350:QAC786352 QJY786350:QJY786352 QTU786350:QTU786352 RDQ786350:RDQ786352 RNM786350:RNM786352 RXI786350:RXI786352 SHE786350:SHE786352 SRA786350:SRA786352 TAW786350:TAW786352 TKS786350:TKS786352 TUO786350:TUO786352 UEK786350:UEK786352 UOG786350:UOG786352 UYC786350:UYC786352 VHY786350:VHY786352 VRU786350:VRU786352 WBQ786350:WBQ786352 WLM786350:WLM786352 WVI786350:WVI786352 A851887:A851889 IW851886:IW851888 SS851886:SS851888 ACO851886:ACO851888 AMK851886:AMK851888 AWG851886:AWG851888 BGC851886:BGC851888 BPY851886:BPY851888 BZU851886:BZU851888 CJQ851886:CJQ851888 CTM851886:CTM851888 DDI851886:DDI851888 DNE851886:DNE851888 DXA851886:DXA851888 EGW851886:EGW851888 EQS851886:EQS851888 FAO851886:FAO851888 FKK851886:FKK851888 FUG851886:FUG851888 GEC851886:GEC851888 GNY851886:GNY851888 GXU851886:GXU851888 HHQ851886:HHQ851888 HRM851886:HRM851888 IBI851886:IBI851888 ILE851886:ILE851888 IVA851886:IVA851888 JEW851886:JEW851888 JOS851886:JOS851888 JYO851886:JYO851888 KIK851886:KIK851888 KSG851886:KSG851888 LCC851886:LCC851888 LLY851886:LLY851888 LVU851886:LVU851888 MFQ851886:MFQ851888 MPM851886:MPM851888 MZI851886:MZI851888 NJE851886:NJE851888 NTA851886:NTA851888 OCW851886:OCW851888 OMS851886:OMS851888 OWO851886:OWO851888 PGK851886:PGK851888 PQG851886:PQG851888 QAC851886:QAC851888 QJY851886:QJY851888 QTU851886:QTU851888 RDQ851886:RDQ851888 RNM851886:RNM851888 RXI851886:RXI851888 SHE851886:SHE851888 SRA851886:SRA851888 TAW851886:TAW851888 TKS851886:TKS851888 TUO851886:TUO851888 UEK851886:UEK851888 UOG851886:UOG851888 UYC851886:UYC851888 VHY851886:VHY851888 VRU851886:VRU851888 WBQ851886:WBQ851888 WLM851886:WLM851888 WVI851886:WVI851888 A917423:A917425 IW917422:IW917424 SS917422:SS917424 ACO917422:ACO917424 AMK917422:AMK917424 AWG917422:AWG917424 BGC917422:BGC917424 BPY917422:BPY917424 BZU917422:BZU917424 CJQ917422:CJQ917424 CTM917422:CTM917424 DDI917422:DDI917424 DNE917422:DNE917424 DXA917422:DXA917424 EGW917422:EGW917424 EQS917422:EQS917424 FAO917422:FAO917424 FKK917422:FKK917424 FUG917422:FUG917424 GEC917422:GEC917424 GNY917422:GNY917424 GXU917422:GXU917424 HHQ917422:HHQ917424 HRM917422:HRM917424 IBI917422:IBI917424 ILE917422:ILE917424 IVA917422:IVA917424 JEW917422:JEW917424 JOS917422:JOS917424 JYO917422:JYO917424 KIK917422:KIK917424 KSG917422:KSG917424 LCC917422:LCC917424 LLY917422:LLY917424 LVU917422:LVU917424 MFQ917422:MFQ917424 MPM917422:MPM917424 MZI917422:MZI917424 NJE917422:NJE917424 NTA917422:NTA917424 OCW917422:OCW917424 OMS917422:OMS917424 OWO917422:OWO917424 PGK917422:PGK917424 PQG917422:PQG917424 QAC917422:QAC917424 QJY917422:QJY917424 QTU917422:QTU917424 RDQ917422:RDQ917424 RNM917422:RNM917424 RXI917422:RXI917424 SHE917422:SHE917424 SRA917422:SRA917424 TAW917422:TAW917424 TKS917422:TKS917424 TUO917422:TUO917424 UEK917422:UEK917424 UOG917422:UOG917424 UYC917422:UYC917424 VHY917422:VHY917424 VRU917422:VRU917424 WBQ917422:WBQ917424 WLM917422:WLM917424 WVI917422:WVI917424 A982959:A982961 IW982958:IW982960 SS982958:SS982960 ACO982958:ACO982960 AMK982958:AMK982960 AWG982958:AWG982960 BGC982958:BGC982960 BPY982958:BPY982960 BZU982958:BZU982960 CJQ982958:CJQ982960 CTM982958:CTM982960 DDI982958:DDI982960 DNE982958:DNE982960 DXA982958:DXA982960 EGW982958:EGW982960 EQS982958:EQS982960 FAO982958:FAO982960 FKK982958:FKK982960 FUG982958:FUG982960 GEC982958:GEC982960 GNY982958:GNY982960 GXU982958:GXU982960 HHQ982958:HHQ982960 HRM982958:HRM982960 IBI982958:IBI982960 ILE982958:ILE982960 IVA982958:IVA982960 JEW982958:JEW982960 JOS982958:JOS982960 JYO982958:JYO982960 KIK982958:KIK982960 KSG982958:KSG982960 LCC982958:LCC982960 LLY982958:LLY982960 LVU982958:LVU982960 MFQ982958:MFQ982960 MPM982958:MPM982960 MZI982958:MZI982960 NJE982958:NJE982960 NTA982958:NTA982960 OCW982958:OCW982960 OMS982958:OMS982960 OWO982958:OWO982960 PGK982958:PGK982960 PQG982958:PQG982960 QAC982958:QAC982960 QJY982958:QJY982960 QTU982958:QTU982960 RDQ982958:RDQ982960 RNM982958:RNM982960 RXI982958:RXI982960 SHE982958:SHE982960 SRA982958:SRA982960 TAW982958:TAW982960 TKS982958:TKS982960 TUO982958:TUO982960 UEK982958:UEK982960 UOG982958:UOG982960 UYC982958:UYC982960 VHY982958:VHY982960 VRU982958:VRU982960 WBQ982958:WBQ982960 WLM982958:WLM982960 WVI982958:WVI982960 WLM982896 IW49 SS49 ACO49 AMK49 AWG49 BGC49 BPY49 BZU49 CJQ49 CTM49 DDI49 DNE49 DXA49 EGW49 EQS49 FAO49 FKK49 FUG49 GEC49 GNY49 GXU49 HHQ49 HRM49 IBI49 ILE49 IVA49 JEW49 JOS49 JYO49 KIK49 KSG49 LCC49 LLY49 LVU49 MFQ49 MPM49 MZI49 NJE49 NTA49 OCW49 OMS49 OWO49 PGK49 PQG49 QAC49 QJY49 QTU49 RDQ49 RNM49 RXI49 SHE49 SRA49 TAW49 TKS49 TUO49 UEK49 UOG49 UYC49 VHY49 VRU49 WBQ49 WLM49 WVI49 A65460 IW65459 SS65459 ACO65459 AMK65459 AWG65459 BGC65459 BPY65459 BZU65459 CJQ65459 CTM65459 DDI65459 DNE65459 DXA65459 EGW65459 EQS65459 FAO65459 FKK65459 FUG65459 GEC65459 GNY65459 GXU65459 HHQ65459 HRM65459 IBI65459 ILE65459 IVA65459 JEW65459 JOS65459 JYO65459 KIK65459 KSG65459 LCC65459 LLY65459 LVU65459 MFQ65459 MPM65459 MZI65459 NJE65459 NTA65459 OCW65459 OMS65459 OWO65459 PGK65459 PQG65459 QAC65459 QJY65459 QTU65459 RDQ65459 RNM65459 RXI65459 SHE65459 SRA65459 TAW65459 TKS65459 TUO65459 UEK65459 UOG65459 UYC65459 VHY65459 VRU65459 WBQ65459 WLM65459 WVI65459 A130996 IW130995 SS130995 ACO130995 AMK130995 AWG130995 BGC130995 BPY130995 BZU130995 CJQ130995 CTM130995 DDI130995 DNE130995 DXA130995 EGW130995 EQS130995 FAO130995 FKK130995 FUG130995 GEC130995 GNY130995 GXU130995 HHQ130995 HRM130995 IBI130995 ILE130995 IVA130995 JEW130995 JOS130995 JYO130995 KIK130995 KSG130995 LCC130995 LLY130995 LVU130995 MFQ130995 MPM130995 MZI130995 NJE130995 NTA130995 OCW130995 OMS130995 OWO130995 PGK130995 PQG130995 QAC130995 QJY130995 QTU130995 RDQ130995 RNM130995 RXI130995 SHE130995 SRA130995 TAW130995 TKS130995 TUO130995 UEK130995 UOG130995 UYC130995 VHY130995 VRU130995 WBQ130995 WLM130995 WVI130995 A196532 IW196531 SS196531 ACO196531 AMK196531 AWG196531 BGC196531 BPY196531 BZU196531 CJQ196531 CTM196531 DDI196531 DNE196531 DXA196531 EGW196531 EQS196531 FAO196531 FKK196531 FUG196531 GEC196531 GNY196531 GXU196531 HHQ196531 HRM196531 IBI196531 ILE196531 IVA196531 JEW196531 JOS196531 JYO196531 KIK196531 KSG196531 LCC196531 LLY196531 LVU196531 MFQ196531 MPM196531 MZI196531 NJE196531 NTA196531 OCW196531 OMS196531 OWO196531 PGK196531 PQG196531 QAC196531 QJY196531 QTU196531 RDQ196531 RNM196531 RXI196531 SHE196531 SRA196531 TAW196531 TKS196531 TUO196531 UEK196531 UOG196531 UYC196531 VHY196531 VRU196531 WBQ196531 WLM196531 WVI196531 A262068 IW262067 SS262067 ACO262067 AMK262067 AWG262067 BGC262067 BPY262067 BZU262067 CJQ262067 CTM262067 DDI262067 DNE262067 DXA262067 EGW262067 EQS262067 FAO262067 FKK262067 FUG262067 GEC262067 GNY262067 GXU262067 HHQ262067 HRM262067 IBI262067 ILE262067 IVA262067 JEW262067 JOS262067 JYO262067 KIK262067 KSG262067 LCC262067 LLY262067 LVU262067 MFQ262067 MPM262067 MZI262067 NJE262067 NTA262067 OCW262067 OMS262067 OWO262067 PGK262067 PQG262067 QAC262067 QJY262067 QTU262067 RDQ262067 RNM262067 RXI262067 SHE262067 SRA262067 TAW262067 TKS262067 TUO262067 UEK262067 UOG262067 UYC262067 VHY262067 VRU262067 WBQ262067 WLM262067 WVI262067 A327604 IW327603 SS327603 ACO327603 AMK327603 AWG327603 BGC327603 BPY327603 BZU327603 CJQ327603 CTM327603 DDI327603 DNE327603 DXA327603 EGW327603 EQS327603 FAO327603 FKK327603 FUG327603 GEC327603 GNY327603 GXU327603 HHQ327603 HRM327603 IBI327603 ILE327603 IVA327603 JEW327603 JOS327603 JYO327603 KIK327603 KSG327603 LCC327603 LLY327603 LVU327603 MFQ327603 MPM327603 MZI327603 NJE327603 NTA327603 OCW327603 OMS327603 OWO327603 PGK327603 PQG327603 QAC327603 QJY327603 QTU327603 RDQ327603 RNM327603 RXI327603 SHE327603 SRA327603 TAW327603 TKS327603 TUO327603 UEK327603 UOG327603 UYC327603 VHY327603 VRU327603 WBQ327603 WLM327603 WVI327603 A393140 IW393139 SS393139 ACO393139 AMK393139 AWG393139 BGC393139 BPY393139 BZU393139 CJQ393139 CTM393139 DDI393139 DNE393139 DXA393139 EGW393139 EQS393139 FAO393139 FKK393139 FUG393139 GEC393139 GNY393139 GXU393139 HHQ393139 HRM393139 IBI393139 ILE393139 IVA393139 JEW393139 JOS393139 JYO393139 KIK393139 KSG393139 LCC393139 LLY393139 LVU393139 MFQ393139 MPM393139 MZI393139 NJE393139 NTA393139 OCW393139 OMS393139 OWO393139 PGK393139 PQG393139 QAC393139 QJY393139 QTU393139 RDQ393139 RNM393139 RXI393139 SHE393139 SRA393139 TAW393139 TKS393139 TUO393139 UEK393139 UOG393139 UYC393139 VHY393139 VRU393139 WBQ393139 WLM393139 WVI393139 A458676 IW458675 SS458675 ACO458675 AMK458675 AWG458675 BGC458675 BPY458675 BZU458675 CJQ458675 CTM458675 DDI458675 DNE458675 DXA458675 EGW458675 EQS458675 FAO458675 FKK458675 FUG458675 GEC458675 GNY458675 GXU458675 HHQ458675 HRM458675 IBI458675 ILE458675 IVA458675 JEW458675 JOS458675 JYO458675 KIK458675 KSG458675 LCC458675 LLY458675 LVU458675 MFQ458675 MPM458675 MZI458675 NJE458675 NTA458675 OCW458675 OMS458675 OWO458675 PGK458675 PQG458675 QAC458675 QJY458675 QTU458675 RDQ458675 RNM458675 RXI458675 SHE458675 SRA458675 TAW458675 TKS458675 TUO458675 UEK458675 UOG458675 UYC458675 VHY458675 VRU458675 WBQ458675 WLM458675 WVI458675 A524212 IW524211 SS524211 ACO524211 AMK524211 AWG524211 BGC524211 BPY524211 BZU524211 CJQ524211 CTM524211 DDI524211 DNE524211 DXA524211 EGW524211 EQS524211 FAO524211 FKK524211 FUG524211 GEC524211 GNY524211 GXU524211 HHQ524211 HRM524211 IBI524211 ILE524211 IVA524211 JEW524211 JOS524211 JYO524211 KIK524211 KSG524211 LCC524211 LLY524211 LVU524211 MFQ524211 MPM524211 MZI524211 NJE524211 NTA524211 OCW524211 OMS524211 OWO524211 PGK524211 PQG524211 QAC524211 QJY524211 QTU524211 RDQ524211 RNM524211 RXI524211 SHE524211 SRA524211 TAW524211 TKS524211 TUO524211 UEK524211 UOG524211 UYC524211 VHY524211 VRU524211 WBQ524211 WLM524211 WVI524211 A589748 IW589747 SS589747 ACO589747 AMK589747 AWG589747 BGC589747 BPY589747 BZU589747 CJQ589747 CTM589747 DDI589747 DNE589747 DXA589747 EGW589747 EQS589747 FAO589747 FKK589747 FUG589747 GEC589747 GNY589747 GXU589747 HHQ589747 HRM589747 IBI589747 ILE589747 IVA589747 JEW589747 JOS589747 JYO589747 KIK589747 KSG589747 LCC589747 LLY589747 LVU589747 MFQ589747 MPM589747 MZI589747 NJE589747 NTA589747 OCW589747 OMS589747 OWO589747 PGK589747 PQG589747 QAC589747 QJY589747 QTU589747 RDQ589747 RNM589747 RXI589747 SHE589747 SRA589747 TAW589747 TKS589747 TUO589747 UEK589747 UOG589747 UYC589747 VHY589747 VRU589747 WBQ589747 WLM589747 WVI589747 A655284 IW655283 SS655283 ACO655283 AMK655283 AWG655283 BGC655283 BPY655283 BZU655283 CJQ655283 CTM655283 DDI655283 DNE655283 DXA655283 EGW655283 EQS655283 FAO655283 FKK655283 FUG655283 GEC655283 GNY655283 GXU655283 HHQ655283 HRM655283 IBI655283 ILE655283 IVA655283 JEW655283 JOS655283 JYO655283 KIK655283 KSG655283 LCC655283 LLY655283 LVU655283 MFQ655283 MPM655283 MZI655283 NJE655283 NTA655283 OCW655283 OMS655283 OWO655283 PGK655283 PQG655283 QAC655283 QJY655283 QTU655283 RDQ655283 RNM655283 RXI655283 SHE655283 SRA655283 TAW655283 TKS655283 TUO655283 UEK655283 UOG655283 UYC655283 VHY655283 VRU655283 WBQ655283 WLM655283 WVI655283 A720820 IW720819 SS720819 ACO720819 AMK720819 AWG720819 BGC720819 BPY720819 BZU720819 CJQ720819 CTM720819 DDI720819 DNE720819 DXA720819 EGW720819 EQS720819 FAO720819 FKK720819 FUG720819 GEC720819 GNY720819 GXU720819 HHQ720819 HRM720819 IBI720819 ILE720819 IVA720819 JEW720819 JOS720819 JYO720819 KIK720819 KSG720819 LCC720819 LLY720819 LVU720819 MFQ720819 MPM720819 MZI720819 NJE720819 NTA720819 OCW720819 OMS720819 OWO720819 PGK720819 PQG720819 QAC720819 QJY720819 QTU720819 RDQ720819 RNM720819 RXI720819 SHE720819 SRA720819 TAW720819 TKS720819 TUO720819 UEK720819 UOG720819 UYC720819 VHY720819 VRU720819 WBQ720819 WLM720819 WVI720819 A786356 IW786355 SS786355 ACO786355 AMK786355 AWG786355 BGC786355 BPY786355 BZU786355 CJQ786355 CTM786355 DDI786355 DNE786355 DXA786355 EGW786355 EQS786355 FAO786355 FKK786355 FUG786355 GEC786355 GNY786355 GXU786355 HHQ786355 HRM786355 IBI786355 ILE786355 IVA786355 JEW786355 JOS786355 JYO786355 KIK786355 KSG786355 LCC786355 LLY786355 LVU786355 MFQ786355 MPM786355 MZI786355 NJE786355 NTA786355 OCW786355 OMS786355 OWO786355 PGK786355 PQG786355 QAC786355 QJY786355 QTU786355 RDQ786355 RNM786355 RXI786355 SHE786355 SRA786355 TAW786355 TKS786355 TUO786355 UEK786355 UOG786355 UYC786355 VHY786355 VRU786355 WBQ786355 WLM786355 WVI786355 A851892 IW851891 SS851891 ACO851891 AMK851891 AWG851891 BGC851891 BPY851891 BZU851891 CJQ851891 CTM851891 DDI851891 DNE851891 DXA851891 EGW851891 EQS851891 FAO851891 FKK851891 FUG851891 GEC851891 GNY851891 GXU851891 HHQ851891 HRM851891 IBI851891 ILE851891 IVA851891 JEW851891 JOS851891 JYO851891 KIK851891 KSG851891 LCC851891 LLY851891 LVU851891 MFQ851891 MPM851891 MZI851891 NJE851891 NTA851891 OCW851891 OMS851891 OWO851891 PGK851891 PQG851891 QAC851891 QJY851891 QTU851891 RDQ851891 RNM851891 RXI851891 SHE851891 SRA851891 TAW851891 TKS851891 TUO851891 UEK851891 UOG851891 UYC851891 VHY851891 VRU851891 WBQ851891 WLM851891 WVI851891 A917428 IW917427 SS917427 ACO917427 AMK917427 AWG917427 BGC917427 BPY917427 BZU917427 CJQ917427 CTM917427 DDI917427 DNE917427 DXA917427 EGW917427 EQS917427 FAO917427 FKK917427 FUG917427 GEC917427 GNY917427 GXU917427 HHQ917427 HRM917427 IBI917427 ILE917427 IVA917427 JEW917427 JOS917427 JYO917427 KIK917427 KSG917427 LCC917427 LLY917427 LVU917427 MFQ917427 MPM917427 MZI917427 NJE917427 NTA917427 OCW917427 OMS917427 OWO917427 PGK917427 PQG917427 QAC917427 QJY917427 QTU917427 RDQ917427 RNM917427 RXI917427 SHE917427 SRA917427 TAW917427 TKS917427 TUO917427 UEK917427 UOG917427 UYC917427 VHY917427 VRU917427 WBQ917427 WLM917427 WVI917427 A982964 IW982963 SS982963 ACO982963 AMK982963 AWG982963 BGC982963 BPY982963 BZU982963 CJQ982963 CTM982963 DDI982963 DNE982963 DXA982963 EGW982963 EQS982963 FAO982963 FKK982963 FUG982963 GEC982963 GNY982963 GXU982963 HHQ982963 HRM982963 IBI982963 ILE982963 IVA982963 JEW982963 JOS982963 JYO982963 KIK982963 KSG982963 LCC982963 LLY982963 LVU982963 MFQ982963 MPM982963 MZI982963 NJE982963 NTA982963 OCW982963 OMS982963 OWO982963 PGK982963 PQG982963 QAC982963 QJY982963 QTU982963 RDQ982963 RNM982963 RXI982963 SHE982963 SRA982963 TAW982963 TKS982963 TUO982963 UEK982963 UOG982963 UYC982963 VHY982963 VRU982963 WBQ982963 WLM982963 WVI982963 JA34:JA35 SW34:SW35 ACS34:ACS35 AMO34:AMO35 AWK34:AWK35 BGG34:BGG35 BQC34:BQC35 BZY34:BZY35 CJU34:CJU35 CTQ34:CTQ35 DDM34:DDM35 DNI34:DNI35 DXE34:DXE35 EHA34:EHA35 EQW34:EQW35 FAS34:FAS35 FKO34:FKO35 FUK34:FUK35 GEG34:GEG35 GOC34:GOC35 GXY34:GXY35 HHU34:HHU35 HRQ34:HRQ35 IBM34:IBM35 ILI34:ILI35 IVE34:IVE35 JFA34:JFA35 JOW34:JOW35 JYS34:JYS35 KIO34:KIO35 KSK34:KSK35 LCG34:LCG35 LMC34:LMC35 LVY34:LVY35 MFU34:MFU35 MPQ34:MPQ35 MZM34:MZM35 NJI34:NJI35 NTE34:NTE35 ODA34:ODA35 OMW34:OMW35 OWS34:OWS35 PGO34:PGO35 PQK34:PQK35 QAG34:QAG35 QKC34:QKC35 QTY34:QTY35 RDU34:RDU35 RNQ34:RNQ35 RXM34:RXM35 SHI34:SHI35 SRE34:SRE35 TBA34:TBA35 TKW34:TKW35 TUS34:TUS35 UEO34:UEO35 UOK34:UOK35 UYG34:UYG35 VIC34:VIC35 VRY34:VRY35 WBU34:WBU35 WLQ34:WLQ35 WVM34:WVM35 E65426 JA65425 SW65425 ACS65425 AMO65425 AWK65425 BGG65425 BQC65425 BZY65425 CJU65425 CTQ65425 DDM65425 DNI65425 DXE65425 EHA65425 EQW65425 FAS65425 FKO65425 FUK65425 GEG65425 GOC65425 GXY65425 HHU65425 HRQ65425 IBM65425 ILI65425 IVE65425 JFA65425 JOW65425 JYS65425 KIO65425 KSK65425 LCG65425 LMC65425 LVY65425 MFU65425 MPQ65425 MZM65425 NJI65425 NTE65425 ODA65425 OMW65425 OWS65425 PGO65425 PQK65425 QAG65425 QKC65425 QTY65425 RDU65425 RNQ65425 RXM65425 SHI65425 SRE65425 TBA65425 TKW65425 TUS65425 UEO65425 UOK65425 UYG65425 VIC65425 VRY65425 WBU65425 WLQ65425 WVM65425 E130962 JA130961 SW130961 ACS130961 AMO130961 AWK130961 BGG130961 BQC130961 BZY130961 CJU130961 CTQ130961 DDM130961 DNI130961 DXE130961 EHA130961 EQW130961 FAS130961 FKO130961 FUK130961 GEG130961 GOC130961 GXY130961 HHU130961 HRQ130961 IBM130961 ILI130961 IVE130961 JFA130961 JOW130961 JYS130961 KIO130961 KSK130961 LCG130961 LMC130961 LVY130961 MFU130961 MPQ130961 MZM130961 NJI130961 NTE130961 ODA130961 OMW130961 OWS130961 PGO130961 PQK130961 QAG130961 QKC130961 QTY130961 RDU130961 RNQ130961 RXM130961 SHI130961 SRE130961 TBA130961 TKW130961 TUS130961 UEO130961 UOK130961 UYG130961 VIC130961 VRY130961 WBU130961 WLQ130961 WVM130961 E196498 JA196497 SW196497 ACS196497 AMO196497 AWK196497 BGG196497 BQC196497 BZY196497 CJU196497 CTQ196497 DDM196497 DNI196497 DXE196497 EHA196497 EQW196497 FAS196497 FKO196497 FUK196497 GEG196497 GOC196497 GXY196497 HHU196497 HRQ196497 IBM196497 ILI196497 IVE196497 JFA196497 JOW196497 JYS196497 KIO196497 KSK196497 LCG196497 LMC196497 LVY196497 MFU196497 MPQ196497 MZM196497 NJI196497 NTE196497 ODA196497 OMW196497 OWS196497 PGO196497 PQK196497 QAG196497 QKC196497 QTY196497 RDU196497 RNQ196497 RXM196497 SHI196497 SRE196497 TBA196497 TKW196497 TUS196497 UEO196497 UOK196497 UYG196497 VIC196497 VRY196497 WBU196497 WLQ196497 WVM196497 E262034 JA262033 SW262033 ACS262033 AMO262033 AWK262033 BGG262033 BQC262033 BZY262033 CJU262033 CTQ262033 DDM262033 DNI262033 DXE262033 EHA262033 EQW262033 FAS262033 FKO262033 FUK262033 GEG262033 GOC262033 GXY262033 HHU262033 HRQ262033 IBM262033 ILI262033 IVE262033 JFA262033 JOW262033 JYS262033 KIO262033 KSK262033 LCG262033 LMC262033 LVY262033 MFU262033 MPQ262033 MZM262033 NJI262033 NTE262033 ODA262033 OMW262033 OWS262033 PGO262033 PQK262033 QAG262033 QKC262033 QTY262033 RDU262033 RNQ262033 RXM262033 SHI262033 SRE262033 TBA262033 TKW262033 TUS262033 UEO262033 UOK262033 UYG262033 VIC262033 VRY262033 WBU262033 WLQ262033 WVM262033 E327570 JA327569 SW327569 ACS327569 AMO327569 AWK327569 BGG327569 BQC327569 BZY327569 CJU327569 CTQ327569 DDM327569 DNI327569 DXE327569 EHA327569 EQW327569 FAS327569 FKO327569 FUK327569 GEG327569 GOC327569 GXY327569 HHU327569 HRQ327569 IBM327569 ILI327569 IVE327569 JFA327569 JOW327569 JYS327569 KIO327569 KSK327569 LCG327569 LMC327569 LVY327569 MFU327569 MPQ327569 MZM327569 NJI327569 NTE327569 ODA327569 OMW327569 OWS327569 PGO327569 PQK327569 QAG327569 QKC327569 QTY327569 RDU327569 RNQ327569 RXM327569 SHI327569 SRE327569 TBA327569 TKW327569 TUS327569 UEO327569 UOK327569 UYG327569 VIC327569 VRY327569 WBU327569 WLQ327569 WVM327569 E393106 JA393105 SW393105 ACS393105 AMO393105 AWK393105 BGG393105 BQC393105 BZY393105 CJU393105 CTQ393105 DDM393105 DNI393105 DXE393105 EHA393105 EQW393105 FAS393105 FKO393105 FUK393105 GEG393105 GOC393105 GXY393105 HHU393105 HRQ393105 IBM393105 ILI393105 IVE393105 JFA393105 JOW393105 JYS393105 KIO393105 KSK393105 LCG393105 LMC393105 LVY393105 MFU393105 MPQ393105 MZM393105 NJI393105 NTE393105 ODA393105 OMW393105 OWS393105 PGO393105 PQK393105 QAG393105 QKC393105 QTY393105 RDU393105 RNQ393105 RXM393105 SHI393105 SRE393105 TBA393105 TKW393105 TUS393105 UEO393105 UOK393105 UYG393105 VIC393105 VRY393105 WBU393105 WLQ393105 WVM393105 E458642 JA458641 SW458641 ACS458641 AMO458641 AWK458641 BGG458641 BQC458641 BZY458641 CJU458641 CTQ458641 DDM458641 DNI458641 DXE458641 EHA458641 EQW458641 FAS458641 FKO458641 FUK458641 GEG458641 GOC458641 GXY458641 HHU458641 HRQ458641 IBM458641 ILI458641 IVE458641 JFA458641 JOW458641 JYS458641 KIO458641 KSK458641 LCG458641 LMC458641 LVY458641 MFU458641 MPQ458641 MZM458641 NJI458641 NTE458641 ODA458641 OMW458641 OWS458641 PGO458641 PQK458641 QAG458641 QKC458641 QTY458641 RDU458641 RNQ458641 RXM458641 SHI458641 SRE458641 TBA458641 TKW458641 TUS458641 UEO458641 UOK458641 UYG458641 VIC458641 VRY458641 WBU458641 WLQ458641 WVM458641 E524178 JA524177 SW524177 ACS524177 AMO524177 AWK524177 BGG524177 BQC524177 BZY524177 CJU524177 CTQ524177 DDM524177 DNI524177 DXE524177 EHA524177 EQW524177 FAS524177 FKO524177 FUK524177 GEG524177 GOC524177 GXY524177 HHU524177 HRQ524177 IBM524177 ILI524177 IVE524177 JFA524177 JOW524177 JYS524177 KIO524177 KSK524177 LCG524177 LMC524177 LVY524177 MFU524177 MPQ524177 MZM524177 NJI524177 NTE524177 ODA524177 OMW524177 OWS524177 PGO524177 PQK524177 QAG524177 QKC524177 QTY524177 RDU524177 RNQ524177 RXM524177 SHI524177 SRE524177 TBA524177 TKW524177 TUS524177 UEO524177 UOK524177 UYG524177 VIC524177 VRY524177 WBU524177 WLQ524177 WVM524177 E589714 JA589713 SW589713 ACS589713 AMO589713 AWK589713 BGG589713 BQC589713 BZY589713 CJU589713 CTQ589713 DDM589713 DNI589713 DXE589713 EHA589713 EQW589713 FAS589713 FKO589713 FUK589713 GEG589713 GOC589713 GXY589713 HHU589713 HRQ589713 IBM589713 ILI589713 IVE589713 JFA589713 JOW589713 JYS589713 KIO589713 KSK589713 LCG589713 LMC589713 LVY589713 MFU589713 MPQ589713 MZM589713 NJI589713 NTE589713 ODA589713 OMW589713 OWS589713 PGO589713 PQK589713 QAG589713 QKC589713 QTY589713 RDU589713 RNQ589713 RXM589713 SHI589713 SRE589713 TBA589713 TKW589713 TUS589713 UEO589713 UOK589713 UYG589713 VIC589713 VRY589713 WBU589713 WLQ589713 WVM589713 E655250 JA655249 SW655249 ACS655249 AMO655249 AWK655249 BGG655249 BQC655249 BZY655249 CJU655249 CTQ655249 DDM655249 DNI655249 DXE655249 EHA655249 EQW655249 FAS655249 FKO655249 FUK655249 GEG655249 GOC655249 GXY655249 HHU655249 HRQ655249 IBM655249 ILI655249 IVE655249 JFA655249 JOW655249 JYS655249 KIO655249 KSK655249 LCG655249 LMC655249 LVY655249 MFU655249 MPQ655249 MZM655249 NJI655249 NTE655249 ODA655249 OMW655249 OWS655249 PGO655249 PQK655249 QAG655249 QKC655249 QTY655249 RDU655249 RNQ655249 RXM655249 SHI655249 SRE655249 TBA655249 TKW655249 TUS655249 UEO655249 UOK655249 UYG655249 VIC655249 VRY655249 WBU655249 WLQ655249 WVM655249 E720786 JA720785 SW720785 ACS720785 AMO720785 AWK720785 BGG720785 BQC720785 BZY720785 CJU720785 CTQ720785 DDM720785 DNI720785 DXE720785 EHA720785 EQW720785 FAS720785 FKO720785 FUK720785 GEG720785 GOC720785 GXY720785 HHU720785 HRQ720785 IBM720785 ILI720785 IVE720785 JFA720785 JOW720785 JYS720785 KIO720785 KSK720785 LCG720785 LMC720785 LVY720785 MFU720785 MPQ720785 MZM720785 NJI720785 NTE720785 ODA720785 OMW720785 OWS720785 PGO720785 PQK720785 QAG720785 QKC720785 QTY720785 RDU720785 RNQ720785 RXM720785 SHI720785 SRE720785 TBA720785 TKW720785 TUS720785 UEO720785 UOK720785 UYG720785 VIC720785 VRY720785 WBU720785 WLQ720785 WVM720785 E786322 JA786321 SW786321 ACS786321 AMO786321 AWK786321 BGG786321 BQC786321 BZY786321 CJU786321 CTQ786321 DDM786321 DNI786321 DXE786321 EHA786321 EQW786321 FAS786321 FKO786321 FUK786321 GEG786321 GOC786321 GXY786321 HHU786321 HRQ786321 IBM786321 ILI786321 IVE786321 JFA786321 JOW786321 JYS786321 KIO786321 KSK786321 LCG786321 LMC786321 LVY786321 MFU786321 MPQ786321 MZM786321 NJI786321 NTE786321 ODA786321 OMW786321 OWS786321 PGO786321 PQK786321 QAG786321 QKC786321 QTY786321 RDU786321 RNQ786321 RXM786321 SHI786321 SRE786321 TBA786321 TKW786321 TUS786321 UEO786321 UOK786321 UYG786321 VIC786321 VRY786321 WBU786321 WLQ786321 WVM786321 E851858 JA851857 SW851857 ACS851857 AMO851857 AWK851857 BGG851857 BQC851857 BZY851857 CJU851857 CTQ851857 DDM851857 DNI851857 DXE851857 EHA851857 EQW851857 FAS851857 FKO851857 FUK851857 GEG851857 GOC851857 GXY851857 HHU851857 HRQ851857 IBM851857 ILI851857 IVE851857 JFA851857 JOW851857 JYS851857 KIO851857 KSK851857 LCG851857 LMC851857 LVY851857 MFU851857 MPQ851857 MZM851857 NJI851857 NTE851857 ODA851857 OMW851857 OWS851857 PGO851857 PQK851857 QAG851857 QKC851857 QTY851857 RDU851857 RNQ851857 RXM851857 SHI851857 SRE851857 TBA851857 TKW851857 TUS851857 UEO851857 UOK851857 UYG851857 VIC851857 VRY851857 WBU851857 WLQ851857 WVM851857 E917394 JA917393 SW917393 ACS917393 AMO917393 AWK917393 BGG917393 BQC917393 BZY917393 CJU917393 CTQ917393 DDM917393 DNI917393 DXE917393 EHA917393 EQW917393 FAS917393 FKO917393 FUK917393 GEG917393 GOC917393 GXY917393 HHU917393 HRQ917393 IBM917393 ILI917393 IVE917393 JFA917393 JOW917393 JYS917393 KIO917393 KSK917393 LCG917393 LMC917393 LVY917393 MFU917393 MPQ917393 MZM917393 NJI917393 NTE917393 ODA917393 OMW917393 OWS917393 PGO917393 PQK917393 QAG917393 QKC917393 QTY917393 RDU917393 RNQ917393 RXM917393 SHI917393 SRE917393 TBA917393 TKW917393 TUS917393 UEO917393 UOK917393 UYG917393 VIC917393 VRY917393 WBU917393 WLQ917393 WVM917393 E982930 JA982929 SW982929 ACS982929 AMO982929 AWK982929 BGG982929 BQC982929 BZY982929 CJU982929 CTQ982929 DDM982929 DNI982929 DXE982929 EHA982929 EQW982929 FAS982929 FKO982929 FUK982929 GEG982929 GOC982929 GXY982929 HHU982929 HRQ982929 IBM982929 ILI982929 IVE982929 JFA982929 JOW982929 JYS982929 KIO982929 KSK982929 LCG982929 LMC982929 LVY982929 MFU982929 MPQ982929 MZM982929 NJI982929 NTE982929 ODA982929 OMW982929 OWS982929 PGO982929 PQK982929 QAG982929 QKC982929 QTY982929 RDU982929 RNQ982929 RXM982929 SHI982929 SRE982929 TBA982929 TKW982929 TUS982929 UEO982929 UOK982929 UYG982929 VIC982929 VRY982929 WBU982929 WLQ982929 WVM982929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A65393 IW65392 SS65392 ACO65392 AMK65392 AWG65392 BGC65392 BPY65392 BZU65392 CJQ65392 CTM65392 DDI65392 DNE65392 DXA65392 EGW65392 EQS65392 FAO65392 FKK65392 FUG65392 GEC65392 GNY65392 GXU65392 HHQ65392 HRM65392 IBI65392 ILE65392 IVA65392 JEW65392 JOS65392 JYO65392 KIK65392 KSG65392 LCC65392 LLY65392 LVU65392 MFQ65392 MPM65392 MZI65392 NJE65392 NTA65392 OCW65392 OMS65392 OWO65392 PGK65392 PQG65392 QAC65392 QJY65392 QTU65392 RDQ65392 RNM65392 RXI65392 SHE65392 SRA65392 TAW65392 TKS65392 TUO65392 UEK65392 UOG65392 UYC65392 VHY65392 VRU65392 WBQ65392 WLM65392 WVI65392 A130929 IW130928 SS130928 ACO130928 AMK130928 AWG130928 BGC130928 BPY130928 BZU130928 CJQ130928 CTM130928 DDI130928 DNE130928 DXA130928 EGW130928 EQS130928 FAO130928 FKK130928 FUG130928 GEC130928 GNY130928 GXU130928 HHQ130928 HRM130928 IBI130928 ILE130928 IVA130928 JEW130928 JOS130928 JYO130928 KIK130928 KSG130928 LCC130928 LLY130928 LVU130928 MFQ130928 MPM130928 MZI130928 NJE130928 NTA130928 OCW130928 OMS130928 OWO130928 PGK130928 PQG130928 QAC130928 QJY130928 QTU130928 RDQ130928 RNM130928 RXI130928 SHE130928 SRA130928 TAW130928 TKS130928 TUO130928 UEK130928 UOG130928 UYC130928 VHY130928 VRU130928 WBQ130928 WLM130928 WVI130928 A196465 IW196464 SS196464 ACO196464 AMK196464 AWG196464 BGC196464 BPY196464 BZU196464 CJQ196464 CTM196464 DDI196464 DNE196464 DXA196464 EGW196464 EQS196464 FAO196464 FKK196464 FUG196464 GEC196464 GNY196464 GXU196464 HHQ196464 HRM196464 IBI196464 ILE196464 IVA196464 JEW196464 JOS196464 JYO196464 KIK196464 KSG196464 LCC196464 LLY196464 LVU196464 MFQ196464 MPM196464 MZI196464 NJE196464 NTA196464 OCW196464 OMS196464 OWO196464 PGK196464 PQG196464 QAC196464 QJY196464 QTU196464 RDQ196464 RNM196464 RXI196464 SHE196464 SRA196464 TAW196464 TKS196464 TUO196464 UEK196464 UOG196464 UYC196464 VHY196464 VRU196464 WBQ196464 WLM196464 WVI196464 A262001 IW262000 SS262000 ACO262000 AMK262000 AWG262000 BGC262000 BPY262000 BZU262000 CJQ262000 CTM262000 DDI262000 DNE262000 DXA262000 EGW262000 EQS262000 FAO262000 FKK262000 FUG262000 GEC262000 GNY262000 GXU262000 HHQ262000 HRM262000 IBI262000 ILE262000 IVA262000 JEW262000 JOS262000 JYO262000 KIK262000 KSG262000 LCC262000 LLY262000 LVU262000 MFQ262000 MPM262000 MZI262000 NJE262000 NTA262000 OCW262000 OMS262000 OWO262000 PGK262000 PQG262000 QAC262000 QJY262000 QTU262000 RDQ262000 RNM262000 RXI262000 SHE262000 SRA262000 TAW262000 TKS262000 TUO262000 UEK262000 UOG262000 UYC262000 VHY262000 VRU262000 WBQ262000 WLM262000 WVI262000 A327537 IW327536 SS327536 ACO327536 AMK327536 AWG327536 BGC327536 BPY327536 BZU327536 CJQ327536 CTM327536 DDI327536 DNE327536 DXA327536 EGW327536 EQS327536 FAO327536 FKK327536 FUG327536 GEC327536 GNY327536 GXU327536 HHQ327536 HRM327536 IBI327536 ILE327536 IVA327536 JEW327536 JOS327536 JYO327536 KIK327536 KSG327536 LCC327536 LLY327536 LVU327536 MFQ327536 MPM327536 MZI327536 NJE327536 NTA327536 OCW327536 OMS327536 OWO327536 PGK327536 PQG327536 QAC327536 QJY327536 QTU327536 RDQ327536 RNM327536 RXI327536 SHE327536 SRA327536 TAW327536 TKS327536 TUO327536 UEK327536 UOG327536 UYC327536 VHY327536 VRU327536 WBQ327536 WLM327536 WVI327536 A393073 IW393072 SS393072 ACO393072 AMK393072 AWG393072 BGC393072 BPY393072 BZU393072 CJQ393072 CTM393072 DDI393072 DNE393072 DXA393072 EGW393072 EQS393072 FAO393072 FKK393072 FUG393072 GEC393072 GNY393072 GXU393072 HHQ393072 HRM393072 IBI393072 ILE393072 IVA393072 JEW393072 JOS393072 JYO393072 KIK393072 KSG393072 LCC393072 LLY393072 LVU393072 MFQ393072 MPM393072 MZI393072 NJE393072 NTA393072 OCW393072 OMS393072 OWO393072 PGK393072 PQG393072 QAC393072 QJY393072 QTU393072 RDQ393072 RNM393072 RXI393072 SHE393072 SRA393072 TAW393072 TKS393072 TUO393072 UEK393072 UOG393072 UYC393072 VHY393072 VRU393072 WBQ393072 WLM393072 WVI393072 A458609 IW458608 SS458608 ACO458608 AMK458608 AWG458608 BGC458608 BPY458608 BZU458608 CJQ458608 CTM458608 DDI458608 DNE458608 DXA458608 EGW458608 EQS458608 FAO458608 FKK458608 FUG458608 GEC458608 GNY458608 GXU458608 HHQ458608 HRM458608 IBI458608 ILE458608 IVA458608 JEW458608 JOS458608 JYO458608 KIK458608 KSG458608 LCC458608 LLY458608 LVU458608 MFQ458608 MPM458608 MZI458608 NJE458608 NTA458608 OCW458608 OMS458608 OWO458608 PGK458608 PQG458608 QAC458608 QJY458608 QTU458608 RDQ458608 RNM458608 RXI458608 SHE458608 SRA458608 TAW458608 TKS458608 TUO458608 UEK458608 UOG458608 UYC458608 VHY458608 VRU458608 WBQ458608 WLM458608 WVI458608 A524145 IW524144 SS524144 ACO524144 AMK524144 AWG524144 BGC524144 BPY524144 BZU524144 CJQ524144 CTM524144 DDI524144 DNE524144 DXA524144 EGW524144 EQS524144 FAO524144 FKK524144 FUG524144 GEC524144 GNY524144 GXU524144 HHQ524144 HRM524144 IBI524144 ILE524144 IVA524144 JEW524144 JOS524144 JYO524144 KIK524144 KSG524144 LCC524144 LLY524144 LVU524144 MFQ524144 MPM524144 MZI524144 NJE524144 NTA524144 OCW524144 OMS524144 OWO524144 PGK524144 PQG524144 QAC524144 QJY524144 QTU524144 RDQ524144 RNM524144 RXI524144 SHE524144 SRA524144 TAW524144 TKS524144 TUO524144 UEK524144 UOG524144 UYC524144 VHY524144 VRU524144 WBQ524144 WLM524144 WVI524144 A589681 IW589680 SS589680 ACO589680 AMK589680 AWG589680 BGC589680 BPY589680 BZU589680 CJQ589680 CTM589680 DDI589680 DNE589680 DXA589680 EGW589680 EQS589680 FAO589680 FKK589680 FUG589680 GEC589680 GNY589680 GXU589680 HHQ589680 HRM589680 IBI589680 ILE589680 IVA589680 JEW589680 JOS589680 JYO589680 KIK589680 KSG589680 LCC589680 LLY589680 LVU589680 MFQ589680 MPM589680 MZI589680 NJE589680 NTA589680 OCW589680 OMS589680 OWO589680 PGK589680 PQG589680 QAC589680 QJY589680 QTU589680 RDQ589680 RNM589680 RXI589680 SHE589680 SRA589680 TAW589680 TKS589680 TUO589680 UEK589680 UOG589680 UYC589680 VHY589680 VRU589680 WBQ589680 WLM589680 WVI589680 A655217 IW655216 SS655216 ACO655216 AMK655216 AWG655216 BGC655216 BPY655216 BZU655216 CJQ655216 CTM655216 DDI655216 DNE655216 DXA655216 EGW655216 EQS655216 FAO655216 FKK655216 FUG655216 GEC655216 GNY655216 GXU655216 HHQ655216 HRM655216 IBI655216 ILE655216 IVA655216 JEW655216 JOS655216 JYO655216 KIK655216 KSG655216 LCC655216 LLY655216 LVU655216 MFQ655216 MPM655216 MZI655216 NJE655216 NTA655216 OCW655216 OMS655216 OWO655216 PGK655216 PQG655216 QAC655216 QJY655216 QTU655216 RDQ655216 RNM655216 RXI655216 SHE655216 SRA655216 TAW655216 TKS655216 TUO655216 UEK655216 UOG655216 UYC655216 VHY655216 VRU655216 WBQ655216 WLM655216 WVI655216 A720753 IW720752 SS720752 ACO720752 AMK720752 AWG720752 BGC720752 BPY720752 BZU720752 CJQ720752 CTM720752 DDI720752 DNE720752 DXA720752 EGW720752 EQS720752 FAO720752 FKK720752 FUG720752 GEC720752 GNY720752 GXU720752 HHQ720752 HRM720752 IBI720752 ILE720752 IVA720752 JEW720752 JOS720752 JYO720752 KIK720752 KSG720752 LCC720752 LLY720752 LVU720752 MFQ720752 MPM720752 MZI720752 NJE720752 NTA720752 OCW720752 OMS720752 OWO720752 PGK720752 PQG720752 QAC720752 QJY720752 QTU720752 RDQ720752 RNM720752 RXI720752 SHE720752 SRA720752 TAW720752 TKS720752 TUO720752 UEK720752 UOG720752 UYC720752 VHY720752 VRU720752 WBQ720752 WLM720752 WVI720752 A786289 IW786288 SS786288 ACO786288 AMK786288 AWG786288 BGC786288 BPY786288 BZU786288 CJQ786288 CTM786288 DDI786288 DNE786288 DXA786288 EGW786288 EQS786288 FAO786288 FKK786288 FUG786288 GEC786288 GNY786288 GXU786288 HHQ786288 HRM786288 IBI786288 ILE786288 IVA786288 JEW786288 JOS786288 JYO786288 KIK786288 KSG786288 LCC786288 LLY786288 LVU786288 MFQ786288 MPM786288 MZI786288 NJE786288 NTA786288 OCW786288 OMS786288 OWO786288 PGK786288 PQG786288 QAC786288 QJY786288 QTU786288 RDQ786288 RNM786288 RXI786288 SHE786288 SRA786288 TAW786288 TKS786288 TUO786288 UEK786288 UOG786288 UYC786288 VHY786288 VRU786288 WBQ786288 WLM786288 WVI786288 A851825 IW851824 SS851824 ACO851824 AMK851824 AWG851824 BGC851824 BPY851824 BZU851824 CJQ851824 CTM851824 DDI851824 DNE851824 DXA851824 EGW851824 EQS851824 FAO851824 FKK851824 FUG851824 GEC851824 GNY851824 GXU851824 HHQ851824 HRM851824 IBI851824 ILE851824 IVA851824 JEW851824 JOS851824 JYO851824 KIK851824 KSG851824 LCC851824 LLY851824 LVU851824 MFQ851824 MPM851824 MZI851824 NJE851824 NTA851824 OCW851824 OMS851824 OWO851824 PGK851824 PQG851824 QAC851824 QJY851824 QTU851824 RDQ851824 RNM851824 RXI851824 SHE851824 SRA851824 TAW851824 TKS851824 TUO851824 UEK851824 UOG851824 UYC851824 VHY851824 VRU851824 WBQ851824 WLM851824 WVI851824 A917361 IW917360 SS917360 ACO917360 AMK917360 AWG917360 BGC917360 BPY917360 BZU917360 CJQ917360 CTM917360 DDI917360 DNE917360 DXA917360 EGW917360 EQS917360 FAO917360 FKK917360 FUG917360 GEC917360 GNY917360 GXU917360 HHQ917360 HRM917360 IBI917360 ILE917360 IVA917360 JEW917360 JOS917360 JYO917360 KIK917360 KSG917360 LCC917360 LLY917360 LVU917360 MFQ917360 MPM917360 MZI917360 NJE917360 NTA917360 OCW917360 OMS917360 OWO917360 PGK917360 PQG917360 QAC917360 QJY917360 QTU917360 RDQ917360 RNM917360 RXI917360 SHE917360 SRA917360 TAW917360 TKS917360 TUO917360 UEK917360 UOG917360 UYC917360 VHY917360 VRU917360 WBQ917360 WLM917360 WVI917360 A982897 IW982896 SS982896 ACO982896 AMK982896 AWG982896 BGC982896 BPY982896 BZU982896 CJQ982896 CTM982896 DDI982896 DNE982896 DXA982896 EGW982896 EQS982896 FAO982896 FKK982896 FUG982896 GEC982896 GNY982896 GXU982896 HHQ982896 HRM982896 IBI982896 ILE982896 IVA982896 JEW982896 JOS982896 JYO982896 KIK982896 KSG982896 LCC982896 LLY982896 LVU982896 MFQ982896 MPM982896 MZI982896 NJE982896 NTA982896 OCW982896 OMS982896 OWO982896 PGK982896 PQG982896 QAC982896 QJY982896 QTU982896 RDQ982896 RNM982896 RXI982896 SHE982896 SRA982896 TAW982896 TKS982896 TUO982896 UEK982896 UOG982896 UYC982896 VHY982896 VRU982896 WBQ982896</xm:sqref>
        </x14:dataValidation>
        <x14:dataValidation type="list" allowBlank="1" showInputMessage="1" showErrorMessage="1">
          <x14:formula1>
            <xm:f>Réf!$G$1:$G$15</xm:f>
          </x14:formula1>
          <xm:sqref>WVL982921 WLP982921 WBT982921 VRX982921 VIB982921 UYF982921 UOJ982921 UEN982921 TUR982921 TKV982921 TAZ982921 SRD982921 SHH982921 RXL982921 RNP982921 RDT982921 QTX982921 QKB982921 QAF982921 PQJ982921 PGN982921 OWR982921 OMV982921 OCZ982921 NTD982921 NJH982921 MZL982921 MPP982921 MFT982921 LVX982921 LMB982921 LCF982921 KSJ982921 KIN982921 JYR982921 JOV982921 JEZ982921 IVD982921 ILH982921 IBL982921 HRP982921 HHT982921 GXX982921 GOB982921 GEF982921 FUJ982921 FKN982921 FAR982921 EQV982921 EGZ982921 DXD982921 DNH982921 DDL982921 CTP982921 CJT982921 BZX982921 BQB982921 BGF982921 AWJ982921 AMN982921 ACR982921 SV982921 IZ982921 D982922 WVL917385 WLP917385 WBT917385 VRX917385 VIB917385 UYF917385 UOJ917385 UEN917385 TUR917385 TKV917385 TAZ917385 SRD917385 SHH917385 RXL917385 RNP917385 RDT917385 QTX917385 QKB917385 QAF917385 PQJ917385 PGN917385 OWR917385 OMV917385 OCZ917385 NTD917385 NJH917385 MZL917385 MPP917385 MFT917385 LVX917385 LMB917385 LCF917385 KSJ917385 KIN917385 JYR917385 JOV917385 JEZ917385 IVD917385 ILH917385 IBL917385 HRP917385 HHT917385 GXX917385 GOB917385 GEF917385 FUJ917385 FKN917385 FAR917385 EQV917385 EGZ917385 DXD917385 DNH917385 DDL917385 CTP917385 CJT917385 BZX917385 BQB917385 BGF917385 AWJ917385 AMN917385 ACR917385 SV917385 IZ917385 D917386 WVL851849 WLP851849 WBT851849 VRX851849 VIB851849 UYF851849 UOJ851849 UEN851849 TUR851849 TKV851849 TAZ851849 SRD851849 SHH851849 RXL851849 RNP851849 RDT851849 QTX851849 QKB851849 QAF851849 PQJ851849 PGN851849 OWR851849 OMV851849 OCZ851849 NTD851849 NJH851849 MZL851849 MPP851849 MFT851849 LVX851849 LMB851849 LCF851849 KSJ851849 KIN851849 JYR851849 JOV851849 JEZ851849 IVD851849 ILH851849 IBL851849 HRP851849 HHT851849 GXX851849 GOB851849 GEF851849 FUJ851849 FKN851849 FAR851849 EQV851849 EGZ851849 DXD851849 DNH851849 DDL851849 CTP851849 CJT851849 BZX851849 BQB851849 BGF851849 AWJ851849 AMN851849 ACR851849 SV851849 IZ851849 D851850 WVL786313 WLP786313 WBT786313 VRX786313 VIB786313 UYF786313 UOJ786313 UEN786313 TUR786313 TKV786313 TAZ786313 SRD786313 SHH786313 RXL786313 RNP786313 RDT786313 QTX786313 QKB786313 QAF786313 PQJ786313 PGN786313 OWR786313 OMV786313 OCZ786313 NTD786313 NJH786313 MZL786313 MPP786313 MFT786313 LVX786313 LMB786313 LCF786313 KSJ786313 KIN786313 JYR786313 JOV786313 JEZ786313 IVD786313 ILH786313 IBL786313 HRP786313 HHT786313 GXX786313 GOB786313 GEF786313 FUJ786313 FKN786313 FAR786313 EQV786313 EGZ786313 DXD786313 DNH786313 DDL786313 CTP786313 CJT786313 BZX786313 BQB786313 BGF786313 AWJ786313 AMN786313 ACR786313 SV786313 IZ786313 D786314 WVL720777 WLP720777 WBT720777 VRX720777 VIB720777 UYF720777 UOJ720777 UEN720777 TUR720777 TKV720777 TAZ720777 SRD720777 SHH720777 RXL720777 RNP720777 RDT720777 QTX720777 QKB720777 QAF720777 PQJ720777 PGN720777 OWR720777 OMV720777 OCZ720777 NTD720777 NJH720777 MZL720777 MPP720777 MFT720777 LVX720777 LMB720777 LCF720777 KSJ720777 KIN720777 JYR720777 JOV720777 JEZ720777 IVD720777 ILH720777 IBL720777 HRP720777 HHT720777 GXX720777 GOB720777 GEF720777 FUJ720777 FKN720777 FAR720777 EQV720777 EGZ720777 DXD720777 DNH720777 DDL720777 CTP720777 CJT720777 BZX720777 BQB720777 BGF720777 AWJ720777 AMN720777 ACR720777 SV720777 IZ720777 D720778 WVL655241 WLP655241 WBT655241 VRX655241 VIB655241 UYF655241 UOJ655241 UEN655241 TUR655241 TKV655241 TAZ655241 SRD655241 SHH655241 RXL655241 RNP655241 RDT655241 QTX655241 QKB655241 QAF655241 PQJ655241 PGN655241 OWR655241 OMV655241 OCZ655241 NTD655241 NJH655241 MZL655241 MPP655241 MFT655241 LVX655241 LMB655241 LCF655241 KSJ655241 KIN655241 JYR655241 JOV655241 JEZ655241 IVD655241 ILH655241 IBL655241 HRP655241 HHT655241 GXX655241 GOB655241 GEF655241 FUJ655241 FKN655241 FAR655241 EQV655241 EGZ655241 DXD655241 DNH655241 DDL655241 CTP655241 CJT655241 BZX655241 BQB655241 BGF655241 AWJ655241 AMN655241 ACR655241 SV655241 IZ655241 D655242 WVL589705 WLP589705 WBT589705 VRX589705 VIB589705 UYF589705 UOJ589705 UEN589705 TUR589705 TKV589705 TAZ589705 SRD589705 SHH589705 RXL589705 RNP589705 RDT589705 QTX589705 QKB589705 QAF589705 PQJ589705 PGN589705 OWR589705 OMV589705 OCZ589705 NTD589705 NJH589705 MZL589705 MPP589705 MFT589705 LVX589705 LMB589705 LCF589705 KSJ589705 KIN589705 JYR589705 JOV589705 JEZ589705 IVD589705 ILH589705 IBL589705 HRP589705 HHT589705 GXX589705 GOB589705 GEF589705 FUJ589705 FKN589705 FAR589705 EQV589705 EGZ589705 DXD589705 DNH589705 DDL589705 CTP589705 CJT589705 BZX589705 BQB589705 BGF589705 AWJ589705 AMN589705 ACR589705 SV589705 IZ589705 D589706 WVL524169 WLP524169 WBT524169 VRX524169 VIB524169 UYF524169 UOJ524169 UEN524169 TUR524169 TKV524169 TAZ524169 SRD524169 SHH524169 RXL524169 RNP524169 RDT524169 QTX524169 QKB524169 QAF524169 PQJ524169 PGN524169 OWR524169 OMV524169 OCZ524169 NTD524169 NJH524169 MZL524169 MPP524169 MFT524169 LVX524169 LMB524169 LCF524169 KSJ524169 KIN524169 JYR524169 JOV524169 JEZ524169 IVD524169 ILH524169 IBL524169 HRP524169 HHT524169 GXX524169 GOB524169 GEF524169 FUJ524169 FKN524169 FAR524169 EQV524169 EGZ524169 DXD524169 DNH524169 DDL524169 CTP524169 CJT524169 BZX524169 BQB524169 BGF524169 AWJ524169 AMN524169 ACR524169 SV524169 IZ524169 D524170 WVL458633 WLP458633 WBT458633 VRX458633 VIB458633 UYF458633 UOJ458633 UEN458633 TUR458633 TKV458633 TAZ458633 SRD458633 SHH458633 RXL458633 RNP458633 RDT458633 QTX458633 QKB458633 QAF458633 PQJ458633 PGN458633 OWR458633 OMV458633 OCZ458633 NTD458633 NJH458633 MZL458633 MPP458633 MFT458633 LVX458633 LMB458633 LCF458633 KSJ458633 KIN458633 JYR458633 JOV458633 JEZ458633 IVD458633 ILH458633 IBL458633 HRP458633 HHT458633 GXX458633 GOB458633 GEF458633 FUJ458633 FKN458633 FAR458633 EQV458633 EGZ458633 DXD458633 DNH458633 DDL458633 CTP458633 CJT458633 BZX458633 BQB458633 BGF458633 AWJ458633 AMN458633 ACR458633 SV458633 IZ458633 D458634 WVL393097 WLP393097 WBT393097 VRX393097 VIB393097 UYF393097 UOJ393097 UEN393097 TUR393097 TKV393097 TAZ393097 SRD393097 SHH393097 RXL393097 RNP393097 RDT393097 QTX393097 QKB393097 QAF393097 PQJ393097 PGN393097 OWR393097 OMV393097 OCZ393097 NTD393097 NJH393097 MZL393097 MPP393097 MFT393097 LVX393097 LMB393097 LCF393097 KSJ393097 KIN393097 JYR393097 JOV393097 JEZ393097 IVD393097 ILH393097 IBL393097 HRP393097 HHT393097 GXX393097 GOB393097 GEF393097 FUJ393097 FKN393097 FAR393097 EQV393097 EGZ393097 DXD393097 DNH393097 DDL393097 CTP393097 CJT393097 BZX393097 BQB393097 BGF393097 AWJ393097 AMN393097 ACR393097 SV393097 IZ393097 D393098 WVL327561 WLP327561 WBT327561 VRX327561 VIB327561 UYF327561 UOJ327561 UEN327561 TUR327561 TKV327561 TAZ327561 SRD327561 SHH327561 RXL327561 RNP327561 RDT327561 QTX327561 QKB327561 QAF327561 PQJ327561 PGN327561 OWR327561 OMV327561 OCZ327561 NTD327561 NJH327561 MZL327561 MPP327561 MFT327561 LVX327561 LMB327561 LCF327561 KSJ327561 KIN327561 JYR327561 JOV327561 JEZ327561 IVD327561 ILH327561 IBL327561 HRP327561 HHT327561 GXX327561 GOB327561 GEF327561 FUJ327561 FKN327561 FAR327561 EQV327561 EGZ327561 DXD327561 DNH327561 DDL327561 CTP327561 CJT327561 BZX327561 BQB327561 BGF327561 AWJ327561 AMN327561 ACR327561 SV327561 IZ327561 D327562 WVL262025 WLP262025 WBT262025 VRX262025 VIB262025 UYF262025 UOJ262025 UEN262025 TUR262025 TKV262025 TAZ262025 SRD262025 SHH262025 RXL262025 RNP262025 RDT262025 QTX262025 QKB262025 QAF262025 PQJ262025 PGN262025 OWR262025 OMV262025 OCZ262025 NTD262025 NJH262025 MZL262025 MPP262025 MFT262025 LVX262025 LMB262025 LCF262025 KSJ262025 KIN262025 JYR262025 JOV262025 JEZ262025 IVD262025 ILH262025 IBL262025 HRP262025 HHT262025 GXX262025 GOB262025 GEF262025 FUJ262025 FKN262025 FAR262025 EQV262025 EGZ262025 DXD262025 DNH262025 DDL262025 CTP262025 CJT262025 BZX262025 BQB262025 BGF262025 AWJ262025 AMN262025 ACR262025 SV262025 IZ262025 D262026 WVL196489 WLP196489 WBT196489 VRX196489 VIB196489 UYF196489 UOJ196489 UEN196489 TUR196489 TKV196489 TAZ196489 SRD196489 SHH196489 RXL196489 RNP196489 RDT196489 QTX196489 QKB196489 QAF196489 PQJ196489 PGN196489 OWR196489 OMV196489 OCZ196489 NTD196489 NJH196489 MZL196489 MPP196489 MFT196489 LVX196489 LMB196489 LCF196489 KSJ196489 KIN196489 JYR196489 JOV196489 JEZ196489 IVD196489 ILH196489 IBL196489 HRP196489 HHT196489 GXX196489 GOB196489 GEF196489 FUJ196489 FKN196489 FAR196489 EQV196489 EGZ196489 DXD196489 DNH196489 DDL196489 CTP196489 CJT196489 BZX196489 BQB196489 BGF196489 AWJ196489 AMN196489 ACR196489 SV196489 IZ196489 D196490 WVL130953 WLP130953 WBT130953 VRX130953 VIB130953 UYF130953 UOJ130953 UEN130953 TUR130953 TKV130953 TAZ130953 SRD130953 SHH130953 RXL130953 RNP130953 RDT130953 QTX130953 QKB130953 QAF130953 PQJ130953 PGN130953 OWR130953 OMV130953 OCZ130953 NTD130953 NJH130953 MZL130953 MPP130953 MFT130953 LVX130953 LMB130953 LCF130953 KSJ130953 KIN130953 JYR130953 JOV130953 JEZ130953 IVD130953 ILH130953 IBL130953 HRP130953 HHT130953 GXX130953 GOB130953 GEF130953 FUJ130953 FKN130953 FAR130953 EQV130953 EGZ130953 DXD130953 DNH130953 DDL130953 CTP130953 CJT130953 BZX130953 BQB130953 BGF130953 AWJ130953 AMN130953 ACR130953 SV130953 IZ130953 D130954 WVL65417 WLP65417 WBT65417 VRX65417 VIB65417 UYF65417 UOJ65417 UEN65417 TUR65417 TKV65417 TAZ65417 SRD65417 SHH65417 RXL65417 RNP65417 RDT65417 QTX65417 QKB65417 QAF65417 PQJ65417 PGN65417 OWR65417 OMV65417 OCZ65417 NTD65417 NJH65417 MZL65417 MPP65417 MFT65417 LVX65417 LMB65417 LCF65417 KSJ65417 KIN65417 JYR65417 JOV65417 JEZ65417 IVD65417 ILH65417 IBL65417 HRP65417 HHT65417 GXX65417 GOB65417 GEF65417 FUJ65417 FKN65417 FAR65417 EQV65417 EGZ65417 DXD65417 DNH65417 DDL65417 CTP65417 CJT65417 BZX65417 BQB65417 BGF65417 AWJ65417 AMN65417 ACR65417 SV65417 IZ65417 D65418</xm:sqref>
        </x14:dataValidation>
        <x14:dataValidation type="list" allowBlank="1" showInputMessage="1" showErrorMessage="1">
          <x14:formula1>
            <xm:f>Réf!$D$1:$D$6</xm:f>
          </x14:formula1>
          <xm:sqref>D65408:G65408 WVL982911:WVO982911 WLP982911:WLS982911 WBT982911:WBW982911 VRX982911:VSA982911 VIB982911:VIE982911 UYF982911:UYI982911 UOJ982911:UOM982911 UEN982911:UEQ982911 TUR982911:TUU982911 TKV982911:TKY982911 TAZ982911:TBC982911 SRD982911:SRG982911 SHH982911:SHK982911 RXL982911:RXO982911 RNP982911:RNS982911 RDT982911:RDW982911 QTX982911:QUA982911 QKB982911:QKE982911 QAF982911:QAI982911 PQJ982911:PQM982911 PGN982911:PGQ982911 OWR982911:OWU982911 OMV982911:OMY982911 OCZ982911:ODC982911 NTD982911:NTG982911 NJH982911:NJK982911 MZL982911:MZO982911 MPP982911:MPS982911 MFT982911:MFW982911 LVX982911:LWA982911 LMB982911:LME982911 LCF982911:LCI982911 KSJ982911:KSM982911 KIN982911:KIQ982911 JYR982911:JYU982911 JOV982911:JOY982911 JEZ982911:JFC982911 IVD982911:IVG982911 ILH982911:ILK982911 IBL982911:IBO982911 HRP982911:HRS982911 HHT982911:HHW982911 GXX982911:GYA982911 GOB982911:GOE982911 GEF982911:GEI982911 FUJ982911:FUM982911 FKN982911:FKQ982911 FAR982911:FAU982911 EQV982911:EQY982911 EGZ982911:EHC982911 DXD982911:DXG982911 DNH982911:DNK982911 DDL982911:DDO982911 CTP982911:CTS982911 CJT982911:CJW982911 BZX982911:CAA982911 BQB982911:BQE982911 BGF982911:BGI982911 AWJ982911:AWM982911 AMN982911:AMQ982911 ACR982911:ACU982911 SV982911:SY982911 IZ982911:JC982911 D982912:G982912 WVL917375:WVO917375 WLP917375:WLS917375 WBT917375:WBW917375 VRX917375:VSA917375 VIB917375:VIE917375 UYF917375:UYI917375 UOJ917375:UOM917375 UEN917375:UEQ917375 TUR917375:TUU917375 TKV917375:TKY917375 TAZ917375:TBC917375 SRD917375:SRG917375 SHH917375:SHK917375 RXL917375:RXO917375 RNP917375:RNS917375 RDT917375:RDW917375 QTX917375:QUA917375 QKB917375:QKE917375 QAF917375:QAI917375 PQJ917375:PQM917375 PGN917375:PGQ917375 OWR917375:OWU917375 OMV917375:OMY917375 OCZ917375:ODC917375 NTD917375:NTG917375 NJH917375:NJK917375 MZL917375:MZO917375 MPP917375:MPS917375 MFT917375:MFW917375 LVX917375:LWA917375 LMB917375:LME917375 LCF917375:LCI917375 KSJ917375:KSM917375 KIN917375:KIQ917375 JYR917375:JYU917375 JOV917375:JOY917375 JEZ917375:JFC917375 IVD917375:IVG917375 ILH917375:ILK917375 IBL917375:IBO917375 HRP917375:HRS917375 HHT917375:HHW917375 GXX917375:GYA917375 GOB917375:GOE917375 GEF917375:GEI917375 FUJ917375:FUM917375 FKN917375:FKQ917375 FAR917375:FAU917375 EQV917375:EQY917375 EGZ917375:EHC917375 DXD917375:DXG917375 DNH917375:DNK917375 DDL917375:DDO917375 CTP917375:CTS917375 CJT917375:CJW917375 BZX917375:CAA917375 BQB917375:BQE917375 BGF917375:BGI917375 AWJ917375:AWM917375 AMN917375:AMQ917375 ACR917375:ACU917375 SV917375:SY917375 IZ917375:JC917375 D917376:G917376 WVL851839:WVO851839 WLP851839:WLS851839 WBT851839:WBW851839 VRX851839:VSA851839 VIB851839:VIE851839 UYF851839:UYI851839 UOJ851839:UOM851839 UEN851839:UEQ851839 TUR851839:TUU851839 TKV851839:TKY851839 TAZ851839:TBC851839 SRD851839:SRG851839 SHH851839:SHK851839 RXL851839:RXO851839 RNP851839:RNS851839 RDT851839:RDW851839 QTX851839:QUA851839 QKB851839:QKE851839 QAF851839:QAI851839 PQJ851839:PQM851839 PGN851839:PGQ851839 OWR851839:OWU851839 OMV851839:OMY851839 OCZ851839:ODC851839 NTD851839:NTG851839 NJH851839:NJK851839 MZL851839:MZO851839 MPP851839:MPS851839 MFT851839:MFW851839 LVX851839:LWA851839 LMB851839:LME851839 LCF851839:LCI851839 KSJ851839:KSM851839 KIN851839:KIQ851839 JYR851839:JYU851839 JOV851839:JOY851839 JEZ851839:JFC851839 IVD851839:IVG851839 ILH851839:ILK851839 IBL851839:IBO851839 HRP851839:HRS851839 HHT851839:HHW851839 GXX851839:GYA851839 GOB851839:GOE851839 GEF851839:GEI851839 FUJ851839:FUM851839 FKN851839:FKQ851839 FAR851839:FAU851839 EQV851839:EQY851839 EGZ851839:EHC851839 DXD851839:DXG851839 DNH851839:DNK851839 DDL851839:DDO851839 CTP851839:CTS851839 CJT851839:CJW851839 BZX851839:CAA851839 BQB851839:BQE851839 BGF851839:BGI851839 AWJ851839:AWM851839 AMN851839:AMQ851839 ACR851839:ACU851839 SV851839:SY851839 IZ851839:JC851839 D851840:G851840 WVL786303:WVO786303 WLP786303:WLS786303 WBT786303:WBW786303 VRX786303:VSA786303 VIB786303:VIE786303 UYF786303:UYI786303 UOJ786303:UOM786303 UEN786303:UEQ786303 TUR786303:TUU786303 TKV786303:TKY786303 TAZ786303:TBC786303 SRD786303:SRG786303 SHH786303:SHK786303 RXL786303:RXO786303 RNP786303:RNS786303 RDT786303:RDW786303 QTX786303:QUA786303 QKB786303:QKE786303 QAF786303:QAI786303 PQJ786303:PQM786303 PGN786303:PGQ786303 OWR786303:OWU786303 OMV786303:OMY786303 OCZ786303:ODC786303 NTD786303:NTG786303 NJH786303:NJK786303 MZL786303:MZO786303 MPP786303:MPS786303 MFT786303:MFW786303 LVX786303:LWA786303 LMB786303:LME786303 LCF786303:LCI786303 KSJ786303:KSM786303 KIN786303:KIQ786303 JYR786303:JYU786303 JOV786303:JOY786303 JEZ786303:JFC786303 IVD786303:IVG786303 ILH786303:ILK786303 IBL786303:IBO786303 HRP786303:HRS786303 HHT786303:HHW786303 GXX786303:GYA786303 GOB786303:GOE786303 GEF786303:GEI786303 FUJ786303:FUM786303 FKN786303:FKQ786303 FAR786303:FAU786303 EQV786303:EQY786303 EGZ786303:EHC786303 DXD786303:DXG786303 DNH786303:DNK786303 DDL786303:DDO786303 CTP786303:CTS786303 CJT786303:CJW786303 BZX786303:CAA786303 BQB786303:BQE786303 BGF786303:BGI786303 AWJ786303:AWM786303 AMN786303:AMQ786303 ACR786303:ACU786303 SV786303:SY786303 IZ786303:JC786303 D786304:G786304 WVL720767:WVO720767 WLP720767:WLS720767 WBT720767:WBW720767 VRX720767:VSA720767 VIB720767:VIE720767 UYF720767:UYI720767 UOJ720767:UOM720767 UEN720767:UEQ720767 TUR720767:TUU720767 TKV720767:TKY720767 TAZ720767:TBC720767 SRD720767:SRG720767 SHH720767:SHK720767 RXL720767:RXO720767 RNP720767:RNS720767 RDT720767:RDW720767 QTX720767:QUA720767 QKB720767:QKE720767 QAF720767:QAI720767 PQJ720767:PQM720767 PGN720767:PGQ720767 OWR720767:OWU720767 OMV720767:OMY720767 OCZ720767:ODC720767 NTD720767:NTG720767 NJH720767:NJK720767 MZL720767:MZO720767 MPP720767:MPS720767 MFT720767:MFW720767 LVX720767:LWA720767 LMB720767:LME720767 LCF720767:LCI720767 KSJ720767:KSM720767 KIN720767:KIQ720767 JYR720767:JYU720767 JOV720767:JOY720767 JEZ720767:JFC720767 IVD720767:IVG720767 ILH720767:ILK720767 IBL720767:IBO720767 HRP720767:HRS720767 HHT720767:HHW720767 GXX720767:GYA720767 GOB720767:GOE720767 GEF720767:GEI720767 FUJ720767:FUM720767 FKN720767:FKQ720767 FAR720767:FAU720767 EQV720767:EQY720767 EGZ720767:EHC720767 DXD720767:DXG720767 DNH720767:DNK720767 DDL720767:DDO720767 CTP720767:CTS720767 CJT720767:CJW720767 BZX720767:CAA720767 BQB720767:BQE720767 BGF720767:BGI720767 AWJ720767:AWM720767 AMN720767:AMQ720767 ACR720767:ACU720767 SV720767:SY720767 IZ720767:JC720767 D720768:G720768 WVL655231:WVO655231 WLP655231:WLS655231 WBT655231:WBW655231 VRX655231:VSA655231 VIB655231:VIE655231 UYF655231:UYI655231 UOJ655231:UOM655231 UEN655231:UEQ655231 TUR655231:TUU655231 TKV655231:TKY655231 TAZ655231:TBC655231 SRD655231:SRG655231 SHH655231:SHK655231 RXL655231:RXO655231 RNP655231:RNS655231 RDT655231:RDW655231 QTX655231:QUA655231 QKB655231:QKE655231 QAF655231:QAI655231 PQJ655231:PQM655231 PGN655231:PGQ655231 OWR655231:OWU655231 OMV655231:OMY655231 OCZ655231:ODC655231 NTD655231:NTG655231 NJH655231:NJK655231 MZL655231:MZO655231 MPP655231:MPS655231 MFT655231:MFW655231 LVX655231:LWA655231 LMB655231:LME655231 LCF655231:LCI655231 KSJ655231:KSM655231 KIN655231:KIQ655231 JYR655231:JYU655231 JOV655231:JOY655231 JEZ655231:JFC655231 IVD655231:IVG655231 ILH655231:ILK655231 IBL655231:IBO655231 HRP655231:HRS655231 HHT655231:HHW655231 GXX655231:GYA655231 GOB655231:GOE655231 GEF655231:GEI655231 FUJ655231:FUM655231 FKN655231:FKQ655231 FAR655231:FAU655231 EQV655231:EQY655231 EGZ655231:EHC655231 DXD655231:DXG655231 DNH655231:DNK655231 DDL655231:DDO655231 CTP655231:CTS655231 CJT655231:CJW655231 BZX655231:CAA655231 BQB655231:BQE655231 BGF655231:BGI655231 AWJ655231:AWM655231 AMN655231:AMQ655231 ACR655231:ACU655231 SV655231:SY655231 IZ655231:JC655231 D655232:G655232 WVL589695:WVO589695 WLP589695:WLS589695 WBT589695:WBW589695 VRX589695:VSA589695 VIB589695:VIE589695 UYF589695:UYI589695 UOJ589695:UOM589695 UEN589695:UEQ589695 TUR589695:TUU589695 TKV589695:TKY589695 TAZ589695:TBC589695 SRD589695:SRG589695 SHH589695:SHK589695 RXL589695:RXO589695 RNP589695:RNS589695 RDT589695:RDW589695 QTX589695:QUA589695 QKB589695:QKE589695 QAF589695:QAI589695 PQJ589695:PQM589695 PGN589695:PGQ589695 OWR589695:OWU589695 OMV589695:OMY589695 OCZ589695:ODC589695 NTD589695:NTG589695 NJH589695:NJK589695 MZL589695:MZO589695 MPP589695:MPS589695 MFT589695:MFW589695 LVX589695:LWA589695 LMB589695:LME589695 LCF589695:LCI589695 KSJ589695:KSM589695 KIN589695:KIQ589695 JYR589695:JYU589695 JOV589695:JOY589695 JEZ589695:JFC589695 IVD589695:IVG589695 ILH589695:ILK589695 IBL589695:IBO589695 HRP589695:HRS589695 HHT589695:HHW589695 GXX589695:GYA589695 GOB589695:GOE589695 GEF589695:GEI589695 FUJ589695:FUM589695 FKN589695:FKQ589695 FAR589695:FAU589695 EQV589695:EQY589695 EGZ589695:EHC589695 DXD589695:DXG589695 DNH589695:DNK589695 DDL589695:DDO589695 CTP589695:CTS589695 CJT589695:CJW589695 BZX589695:CAA589695 BQB589695:BQE589695 BGF589695:BGI589695 AWJ589695:AWM589695 AMN589695:AMQ589695 ACR589695:ACU589695 SV589695:SY589695 IZ589695:JC589695 D589696:G589696 WVL524159:WVO524159 WLP524159:WLS524159 WBT524159:WBW524159 VRX524159:VSA524159 VIB524159:VIE524159 UYF524159:UYI524159 UOJ524159:UOM524159 UEN524159:UEQ524159 TUR524159:TUU524159 TKV524159:TKY524159 TAZ524159:TBC524159 SRD524159:SRG524159 SHH524159:SHK524159 RXL524159:RXO524159 RNP524159:RNS524159 RDT524159:RDW524159 QTX524159:QUA524159 QKB524159:QKE524159 QAF524159:QAI524159 PQJ524159:PQM524159 PGN524159:PGQ524159 OWR524159:OWU524159 OMV524159:OMY524159 OCZ524159:ODC524159 NTD524159:NTG524159 NJH524159:NJK524159 MZL524159:MZO524159 MPP524159:MPS524159 MFT524159:MFW524159 LVX524159:LWA524159 LMB524159:LME524159 LCF524159:LCI524159 KSJ524159:KSM524159 KIN524159:KIQ524159 JYR524159:JYU524159 JOV524159:JOY524159 JEZ524159:JFC524159 IVD524159:IVG524159 ILH524159:ILK524159 IBL524159:IBO524159 HRP524159:HRS524159 HHT524159:HHW524159 GXX524159:GYA524159 GOB524159:GOE524159 GEF524159:GEI524159 FUJ524159:FUM524159 FKN524159:FKQ524159 FAR524159:FAU524159 EQV524159:EQY524159 EGZ524159:EHC524159 DXD524159:DXG524159 DNH524159:DNK524159 DDL524159:DDO524159 CTP524159:CTS524159 CJT524159:CJW524159 BZX524159:CAA524159 BQB524159:BQE524159 BGF524159:BGI524159 AWJ524159:AWM524159 AMN524159:AMQ524159 ACR524159:ACU524159 SV524159:SY524159 IZ524159:JC524159 D524160:G524160 WVL458623:WVO458623 WLP458623:WLS458623 WBT458623:WBW458623 VRX458623:VSA458623 VIB458623:VIE458623 UYF458623:UYI458623 UOJ458623:UOM458623 UEN458623:UEQ458623 TUR458623:TUU458623 TKV458623:TKY458623 TAZ458623:TBC458623 SRD458623:SRG458623 SHH458623:SHK458623 RXL458623:RXO458623 RNP458623:RNS458623 RDT458623:RDW458623 QTX458623:QUA458623 QKB458623:QKE458623 QAF458623:QAI458623 PQJ458623:PQM458623 PGN458623:PGQ458623 OWR458623:OWU458623 OMV458623:OMY458623 OCZ458623:ODC458623 NTD458623:NTG458623 NJH458623:NJK458623 MZL458623:MZO458623 MPP458623:MPS458623 MFT458623:MFW458623 LVX458623:LWA458623 LMB458623:LME458623 LCF458623:LCI458623 KSJ458623:KSM458623 KIN458623:KIQ458623 JYR458623:JYU458623 JOV458623:JOY458623 JEZ458623:JFC458623 IVD458623:IVG458623 ILH458623:ILK458623 IBL458623:IBO458623 HRP458623:HRS458623 HHT458623:HHW458623 GXX458623:GYA458623 GOB458623:GOE458623 GEF458623:GEI458623 FUJ458623:FUM458623 FKN458623:FKQ458623 FAR458623:FAU458623 EQV458623:EQY458623 EGZ458623:EHC458623 DXD458623:DXG458623 DNH458623:DNK458623 DDL458623:DDO458623 CTP458623:CTS458623 CJT458623:CJW458623 BZX458623:CAA458623 BQB458623:BQE458623 BGF458623:BGI458623 AWJ458623:AWM458623 AMN458623:AMQ458623 ACR458623:ACU458623 SV458623:SY458623 IZ458623:JC458623 D458624:G458624 WVL393087:WVO393087 WLP393087:WLS393087 WBT393087:WBW393087 VRX393087:VSA393087 VIB393087:VIE393087 UYF393087:UYI393087 UOJ393087:UOM393087 UEN393087:UEQ393087 TUR393087:TUU393087 TKV393087:TKY393087 TAZ393087:TBC393087 SRD393087:SRG393087 SHH393087:SHK393087 RXL393087:RXO393087 RNP393087:RNS393087 RDT393087:RDW393087 QTX393087:QUA393087 QKB393087:QKE393087 QAF393087:QAI393087 PQJ393087:PQM393087 PGN393087:PGQ393087 OWR393087:OWU393087 OMV393087:OMY393087 OCZ393087:ODC393087 NTD393087:NTG393087 NJH393087:NJK393087 MZL393087:MZO393087 MPP393087:MPS393087 MFT393087:MFW393087 LVX393087:LWA393087 LMB393087:LME393087 LCF393087:LCI393087 KSJ393087:KSM393087 KIN393087:KIQ393087 JYR393087:JYU393087 JOV393087:JOY393087 JEZ393087:JFC393087 IVD393087:IVG393087 ILH393087:ILK393087 IBL393087:IBO393087 HRP393087:HRS393087 HHT393087:HHW393087 GXX393087:GYA393087 GOB393087:GOE393087 GEF393087:GEI393087 FUJ393087:FUM393087 FKN393087:FKQ393087 FAR393087:FAU393087 EQV393087:EQY393087 EGZ393087:EHC393087 DXD393087:DXG393087 DNH393087:DNK393087 DDL393087:DDO393087 CTP393087:CTS393087 CJT393087:CJW393087 BZX393087:CAA393087 BQB393087:BQE393087 BGF393087:BGI393087 AWJ393087:AWM393087 AMN393087:AMQ393087 ACR393087:ACU393087 SV393087:SY393087 IZ393087:JC393087 D393088:G393088 WVL327551:WVO327551 WLP327551:WLS327551 WBT327551:WBW327551 VRX327551:VSA327551 VIB327551:VIE327551 UYF327551:UYI327551 UOJ327551:UOM327551 UEN327551:UEQ327551 TUR327551:TUU327551 TKV327551:TKY327551 TAZ327551:TBC327551 SRD327551:SRG327551 SHH327551:SHK327551 RXL327551:RXO327551 RNP327551:RNS327551 RDT327551:RDW327551 QTX327551:QUA327551 QKB327551:QKE327551 QAF327551:QAI327551 PQJ327551:PQM327551 PGN327551:PGQ327551 OWR327551:OWU327551 OMV327551:OMY327551 OCZ327551:ODC327551 NTD327551:NTG327551 NJH327551:NJK327551 MZL327551:MZO327551 MPP327551:MPS327551 MFT327551:MFW327551 LVX327551:LWA327551 LMB327551:LME327551 LCF327551:LCI327551 KSJ327551:KSM327551 KIN327551:KIQ327551 JYR327551:JYU327551 JOV327551:JOY327551 JEZ327551:JFC327551 IVD327551:IVG327551 ILH327551:ILK327551 IBL327551:IBO327551 HRP327551:HRS327551 HHT327551:HHW327551 GXX327551:GYA327551 GOB327551:GOE327551 GEF327551:GEI327551 FUJ327551:FUM327551 FKN327551:FKQ327551 FAR327551:FAU327551 EQV327551:EQY327551 EGZ327551:EHC327551 DXD327551:DXG327551 DNH327551:DNK327551 DDL327551:DDO327551 CTP327551:CTS327551 CJT327551:CJW327551 BZX327551:CAA327551 BQB327551:BQE327551 BGF327551:BGI327551 AWJ327551:AWM327551 AMN327551:AMQ327551 ACR327551:ACU327551 SV327551:SY327551 IZ327551:JC327551 D327552:G327552 WVL262015:WVO262015 WLP262015:WLS262015 WBT262015:WBW262015 VRX262015:VSA262015 VIB262015:VIE262015 UYF262015:UYI262015 UOJ262015:UOM262015 UEN262015:UEQ262015 TUR262015:TUU262015 TKV262015:TKY262015 TAZ262015:TBC262015 SRD262015:SRG262015 SHH262015:SHK262015 RXL262015:RXO262015 RNP262015:RNS262015 RDT262015:RDW262015 QTX262015:QUA262015 QKB262015:QKE262015 QAF262015:QAI262015 PQJ262015:PQM262015 PGN262015:PGQ262015 OWR262015:OWU262015 OMV262015:OMY262015 OCZ262015:ODC262015 NTD262015:NTG262015 NJH262015:NJK262015 MZL262015:MZO262015 MPP262015:MPS262015 MFT262015:MFW262015 LVX262015:LWA262015 LMB262015:LME262015 LCF262015:LCI262015 KSJ262015:KSM262015 KIN262015:KIQ262015 JYR262015:JYU262015 JOV262015:JOY262015 JEZ262015:JFC262015 IVD262015:IVG262015 ILH262015:ILK262015 IBL262015:IBO262015 HRP262015:HRS262015 HHT262015:HHW262015 GXX262015:GYA262015 GOB262015:GOE262015 GEF262015:GEI262015 FUJ262015:FUM262015 FKN262015:FKQ262015 FAR262015:FAU262015 EQV262015:EQY262015 EGZ262015:EHC262015 DXD262015:DXG262015 DNH262015:DNK262015 DDL262015:DDO262015 CTP262015:CTS262015 CJT262015:CJW262015 BZX262015:CAA262015 BQB262015:BQE262015 BGF262015:BGI262015 AWJ262015:AWM262015 AMN262015:AMQ262015 ACR262015:ACU262015 SV262015:SY262015 IZ262015:JC262015 D262016:G262016 WVL196479:WVO196479 WLP196479:WLS196479 WBT196479:WBW196479 VRX196479:VSA196479 VIB196479:VIE196479 UYF196479:UYI196479 UOJ196479:UOM196479 UEN196479:UEQ196479 TUR196479:TUU196479 TKV196479:TKY196479 TAZ196479:TBC196479 SRD196479:SRG196479 SHH196479:SHK196479 RXL196479:RXO196479 RNP196479:RNS196479 RDT196479:RDW196479 QTX196479:QUA196479 QKB196479:QKE196479 QAF196479:QAI196479 PQJ196479:PQM196479 PGN196479:PGQ196479 OWR196479:OWU196479 OMV196479:OMY196479 OCZ196479:ODC196479 NTD196479:NTG196479 NJH196479:NJK196479 MZL196479:MZO196479 MPP196479:MPS196479 MFT196479:MFW196479 LVX196479:LWA196479 LMB196479:LME196479 LCF196479:LCI196479 KSJ196479:KSM196479 KIN196479:KIQ196479 JYR196479:JYU196479 JOV196479:JOY196479 JEZ196479:JFC196479 IVD196479:IVG196479 ILH196479:ILK196479 IBL196479:IBO196479 HRP196479:HRS196479 HHT196479:HHW196479 GXX196479:GYA196479 GOB196479:GOE196479 GEF196479:GEI196479 FUJ196479:FUM196479 FKN196479:FKQ196479 FAR196479:FAU196479 EQV196479:EQY196479 EGZ196479:EHC196479 DXD196479:DXG196479 DNH196479:DNK196479 DDL196479:DDO196479 CTP196479:CTS196479 CJT196479:CJW196479 BZX196479:CAA196479 BQB196479:BQE196479 BGF196479:BGI196479 AWJ196479:AWM196479 AMN196479:AMQ196479 ACR196479:ACU196479 SV196479:SY196479 IZ196479:JC196479 D196480:G196480 WVL130943:WVO130943 WLP130943:WLS130943 WBT130943:WBW130943 VRX130943:VSA130943 VIB130943:VIE130943 UYF130943:UYI130943 UOJ130943:UOM130943 UEN130943:UEQ130943 TUR130943:TUU130943 TKV130943:TKY130943 TAZ130943:TBC130943 SRD130943:SRG130943 SHH130943:SHK130943 RXL130943:RXO130943 RNP130943:RNS130943 RDT130943:RDW130943 QTX130943:QUA130943 QKB130943:QKE130943 QAF130943:QAI130943 PQJ130943:PQM130943 PGN130943:PGQ130943 OWR130943:OWU130943 OMV130943:OMY130943 OCZ130943:ODC130943 NTD130943:NTG130943 NJH130943:NJK130943 MZL130943:MZO130943 MPP130943:MPS130943 MFT130943:MFW130943 LVX130943:LWA130943 LMB130943:LME130943 LCF130943:LCI130943 KSJ130943:KSM130943 KIN130943:KIQ130943 JYR130943:JYU130943 JOV130943:JOY130943 JEZ130943:JFC130943 IVD130943:IVG130943 ILH130943:ILK130943 IBL130943:IBO130943 HRP130943:HRS130943 HHT130943:HHW130943 GXX130943:GYA130943 GOB130943:GOE130943 GEF130943:GEI130943 FUJ130943:FUM130943 FKN130943:FKQ130943 FAR130943:FAU130943 EQV130943:EQY130943 EGZ130943:EHC130943 DXD130943:DXG130943 DNH130943:DNK130943 DDL130943:DDO130943 CTP130943:CTS130943 CJT130943:CJW130943 BZX130943:CAA130943 BQB130943:BQE130943 BGF130943:BGI130943 AWJ130943:AWM130943 AMN130943:AMQ130943 ACR130943:ACU130943 SV130943:SY130943 IZ130943:JC130943 D130944:G130944 WVL65407:WVO65407 WLP65407:WLS65407 WBT65407:WBW65407 VRX65407:VSA65407 VIB65407:VIE65407 UYF65407:UYI65407 UOJ65407:UOM65407 UEN65407:UEQ65407 TUR65407:TUU65407 TKV65407:TKY65407 TAZ65407:TBC65407 SRD65407:SRG65407 SHH65407:SHK65407 RXL65407:RXO65407 RNP65407:RNS65407 RDT65407:RDW65407 QTX65407:QUA65407 QKB65407:QKE65407 QAF65407:QAI65407 PQJ65407:PQM65407 PGN65407:PGQ65407 OWR65407:OWU65407 OMV65407:OMY65407 OCZ65407:ODC65407 NTD65407:NTG65407 NJH65407:NJK65407 MZL65407:MZO65407 MPP65407:MPS65407 MFT65407:MFW65407 LVX65407:LWA65407 LMB65407:LME65407 LCF65407:LCI65407 KSJ65407:KSM65407 KIN65407:KIQ65407 JYR65407:JYU65407 JOV65407:JOY65407 JEZ65407:JFC65407 IVD65407:IVG65407 ILH65407:ILK65407 IBL65407:IBO65407 HRP65407:HRS65407 HHT65407:HHW65407 GXX65407:GYA65407 GOB65407:GOE65407 GEF65407:GEI65407 FUJ65407:FUM65407 FKN65407:FKQ65407 FAR65407:FAU65407 EQV65407:EQY65407 EGZ65407:EHC65407 DXD65407:DXG65407 DNH65407:DNK65407 DDL65407:DDO65407 CTP65407:CTS65407 CJT65407:CJW65407 BZX65407:CAA65407 BQB65407:BQE65407 BGF65407:BGI65407 AWJ65407:AWM65407 AMN65407:AMQ65407 ACR65407:ACU65407 SV65407:SY65407 IZ65407:JC65407</xm:sqref>
        </x14:dataValidation>
        <x14:dataValidation type="list" allowBlank="1" showInputMessage="1" showErrorMessage="1">
          <x14:formula1>
            <xm:f>Réf!$B$2:$B$3</xm:f>
          </x14:formula1>
          <xm:sqref>A28 E35 A46 A50</xm:sqref>
        </x14:dataValidation>
        <x14:dataValidation type="list" allowBlank="1" showInputMessage="1" showErrorMessage="1">
          <x14:formula1>
            <xm:f>Réf!$J$3:$J$10</xm:f>
          </x14:formula1>
          <xm:sqref>E42</xm:sqref>
        </x14:dataValidation>
        <x14:dataValidation type="list" allowBlank="1" showInputMessage="1" showErrorMessage="1">
          <x14:formula1>
            <xm:f>Réf!$A$20:$A$25</xm:f>
          </x14:formula1>
          <xm:sqref>D19:F19</xm:sqref>
        </x14:dataValidation>
        <x14:dataValidation type="list" allowBlank="1" showInputMessage="1" showErrorMessage="1">
          <x14:formula1>
            <xm:f>Réf!$A$80:$A$100</xm:f>
          </x14:formula1>
          <xm:sqref>B65477:B65483 IX65476:IX65482 ST65476:ST65482 ACP65476:ACP65482 AML65476:AML65482 AWH65476:AWH65482 BGD65476:BGD65482 BPZ65476:BPZ65482 BZV65476:BZV65482 CJR65476:CJR65482 CTN65476:CTN65482 DDJ65476:DDJ65482 DNF65476:DNF65482 DXB65476:DXB65482 EGX65476:EGX65482 EQT65476:EQT65482 FAP65476:FAP65482 FKL65476:FKL65482 FUH65476:FUH65482 GED65476:GED65482 GNZ65476:GNZ65482 GXV65476:GXV65482 HHR65476:HHR65482 HRN65476:HRN65482 IBJ65476:IBJ65482 ILF65476:ILF65482 IVB65476:IVB65482 JEX65476:JEX65482 JOT65476:JOT65482 JYP65476:JYP65482 KIL65476:KIL65482 KSH65476:KSH65482 LCD65476:LCD65482 LLZ65476:LLZ65482 LVV65476:LVV65482 MFR65476:MFR65482 MPN65476:MPN65482 MZJ65476:MZJ65482 NJF65476:NJF65482 NTB65476:NTB65482 OCX65476:OCX65482 OMT65476:OMT65482 OWP65476:OWP65482 PGL65476:PGL65482 PQH65476:PQH65482 QAD65476:QAD65482 QJZ65476:QJZ65482 QTV65476:QTV65482 RDR65476:RDR65482 RNN65476:RNN65482 RXJ65476:RXJ65482 SHF65476:SHF65482 SRB65476:SRB65482 TAX65476:TAX65482 TKT65476:TKT65482 TUP65476:TUP65482 UEL65476:UEL65482 UOH65476:UOH65482 UYD65476:UYD65482 VHZ65476:VHZ65482 VRV65476:VRV65482 WBR65476:WBR65482 WLN65476:WLN65482 WVJ65476:WVJ65482 B131013:B131019 IX131012:IX131018 ST131012:ST131018 ACP131012:ACP131018 AML131012:AML131018 AWH131012:AWH131018 BGD131012:BGD131018 BPZ131012:BPZ131018 BZV131012:BZV131018 CJR131012:CJR131018 CTN131012:CTN131018 DDJ131012:DDJ131018 DNF131012:DNF131018 DXB131012:DXB131018 EGX131012:EGX131018 EQT131012:EQT131018 FAP131012:FAP131018 FKL131012:FKL131018 FUH131012:FUH131018 GED131012:GED131018 GNZ131012:GNZ131018 GXV131012:GXV131018 HHR131012:HHR131018 HRN131012:HRN131018 IBJ131012:IBJ131018 ILF131012:ILF131018 IVB131012:IVB131018 JEX131012:JEX131018 JOT131012:JOT131018 JYP131012:JYP131018 KIL131012:KIL131018 KSH131012:KSH131018 LCD131012:LCD131018 LLZ131012:LLZ131018 LVV131012:LVV131018 MFR131012:MFR131018 MPN131012:MPN131018 MZJ131012:MZJ131018 NJF131012:NJF131018 NTB131012:NTB131018 OCX131012:OCX131018 OMT131012:OMT131018 OWP131012:OWP131018 PGL131012:PGL131018 PQH131012:PQH131018 QAD131012:QAD131018 QJZ131012:QJZ131018 QTV131012:QTV131018 RDR131012:RDR131018 RNN131012:RNN131018 RXJ131012:RXJ131018 SHF131012:SHF131018 SRB131012:SRB131018 TAX131012:TAX131018 TKT131012:TKT131018 TUP131012:TUP131018 UEL131012:UEL131018 UOH131012:UOH131018 UYD131012:UYD131018 VHZ131012:VHZ131018 VRV131012:VRV131018 WBR131012:WBR131018 WLN131012:WLN131018 WVJ131012:WVJ131018 B196549:B196555 IX196548:IX196554 ST196548:ST196554 ACP196548:ACP196554 AML196548:AML196554 AWH196548:AWH196554 BGD196548:BGD196554 BPZ196548:BPZ196554 BZV196548:BZV196554 CJR196548:CJR196554 CTN196548:CTN196554 DDJ196548:DDJ196554 DNF196548:DNF196554 DXB196548:DXB196554 EGX196548:EGX196554 EQT196548:EQT196554 FAP196548:FAP196554 FKL196548:FKL196554 FUH196548:FUH196554 GED196548:GED196554 GNZ196548:GNZ196554 GXV196548:GXV196554 HHR196548:HHR196554 HRN196548:HRN196554 IBJ196548:IBJ196554 ILF196548:ILF196554 IVB196548:IVB196554 JEX196548:JEX196554 JOT196548:JOT196554 JYP196548:JYP196554 KIL196548:KIL196554 KSH196548:KSH196554 LCD196548:LCD196554 LLZ196548:LLZ196554 LVV196548:LVV196554 MFR196548:MFR196554 MPN196548:MPN196554 MZJ196548:MZJ196554 NJF196548:NJF196554 NTB196548:NTB196554 OCX196548:OCX196554 OMT196548:OMT196554 OWP196548:OWP196554 PGL196548:PGL196554 PQH196548:PQH196554 QAD196548:QAD196554 QJZ196548:QJZ196554 QTV196548:QTV196554 RDR196548:RDR196554 RNN196548:RNN196554 RXJ196548:RXJ196554 SHF196548:SHF196554 SRB196548:SRB196554 TAX196548:TAX196554 TKT196548:TKT196554 TUP196548:TUP196554 UEL196548:UEL196554 UOH196548:UOH196554 UYD196548:UYD196554 VHZ196548:VHZ196554 VRV196548:VRV196554 WBR196548:WBR196554 WLN196548:WLN196554 WVJ196548:WVJ196554 B262085:B262091 IX262084:IX262090 ST262084:ST262090 ACP262084:ACP262090 AML262084:AML262090 AWH262084:AWH262090 BGD262084:BGD262090 BPZ262084:BPZ262090 BZV262084:BZV262090 CJR262084:CJR262090 CTN262084:CTN262090 DDJ262084:DDJ262090 DNF262084:DNF262090 DXB262084:DXB262090 EGX262084:EGX262090 EQT262084:EQT262090 FAP262084:FAP262090 FKL262084:FKL262090 FUH262084:FUH262090 GED262084:GED262090 GNZ262084:GNZ262090 GXV262084:GXV262090 HHR262084:HHR262090 HRN262084:HRN262090 IBJ262084:IBJ262090 ILF262084:ILF262090 IVB262084:IVB262090 JEX262084:JEX262090 JOT262084:JOT262090 JYP262084:JYP262090 KIL262084:KIL262090 KSH262084:KSH262090 LCD262084:LCD262090 LLZ262084:LLZ262090 LVV262084:LVV262090 MFR262084:MFR262090 MPN262084:MPN262090 MZJ262084:MZJ262090 NJF262084:NJF262090 NTB262084:NTB262090 OCX262084:OCX262090 OMT262084:OMT262090 OWP262084:OWP262090 PGL262084:PGL262090 PQH262084:PQH262090 QAD262084:QAD262090 QJZ262084:QJZ262090 QTV262084:QTV262090 RDR262084:RDR262090 RNN262084:RNN262090 RXJ262084:RXJ262090 SHF262084:SHF262090 SRB262084:SRB262090 TAX262084:TAX262090 TKT262084:TKT262090 TUP262084:TUP262090 UEL262084:UEL262090 UOH262084:UOH262090 UYD262084:UYD262090 VHZ262084:VHZ262090 VRV262084:VRV262090 WBR262084:WBR262090 WLN262084:WLN262090 WVJ262084:WVJ262090 B327621:B327627 IX327620:IX327626 ST327620:ST327626 ACP327620:ACP327626 AML327620:AML327626 AWH327620:AWH327626 BGD327620:BGD327626 BPZ327620:BPZ327626 BZV327620:BZV327626 CJR327620:CJR327626 CTN327620:CTN327626 DDJ327620:DDJ327626 DNF327620:DNF327626 DXB327620:DXB327626 EGX327620:EGX327626 EQT327620:EQT327626 FAP327620:FAP327626 FKL327620:FKL327626 FUH327620:FUH327626 GED327620:GED327626 GNZ327620:GNZ327626 GXV327620:GXV327626 HHR327620:HHR327626 HRN327620:HRN327626 IBJ327620:IBJ327626 ILF327620:ILF327626 IVB327620:IVB327626 JEX327620:JEX327626 JOT327620:JOT327626 JYP327620:JYP327626 KIL327620:KIL327626 KSH327620:KSH327626 LCD327620:LCD327626 LLZ327620:LLZ327626 LVV327620:LVV327626 MFR327620:MFR327626 MPN327620:MPN327626 MZJ327620:MZJ327626 NJF327620:NJF327626 NTB327620:NTB327626 OCX327620:OCX327626 OMT327620:OMT327626 OWP327620:OWP327626 PGL327620:PGL327626 PQH327620:PQH327626 QAD327620:QAD327626 QJZ327620:QJZ327626 QTV327620:QTV327626 RDR327620:RDR327626 RNN327620:RNN327626 RXJ327620:RXJ327626 SHF327620:SHF327626 SRB327620:SRB327626 TAX327620:TAX327626 TKT327620:TKT327626 TUP327620:TUP327626 UEL327620:UEL327626 UOH327620:UOH327626 UYD327620:UYD327626 VHZ327620:VHZ327626 VRV327620:VRV327626 WBR327620:WBR327626 WLN327620:WLN327626 WVJ327620:WVJ327626 B393157:B393163 IX393156:IX393162 ST393156:ST393162 ACP393156:ACP393162 AML393156:AML393162 AWH393156:AWH393162 BGD393156:BGD393162 BPZ393156:BPZ393162 BZV393156:BZV393162 CJR393156:CJR393162 CTN393156:CTN393162 DDJ393156:DDJ393162 DNF393156:DNF393162 DXB393156:DXB393162 EGX393156:EGX393162 EQT393156:EQT393162 FAP393156:FAP393162 FKL393156:FKL393162 FUH393156:FUH393162 GED393156:GED393162 GNZ393156:GNZ393162 GXV393156:GXV393162 HHR393156:HHR393162 HRN393156:HRN393162 IBJ393156:IBJ393162 ILF393156:ILF393162 IVB393156:IVB393162 JEX393156:JEX393162 JOT393156:JOT393162 JYP393156:JYP393162 KIL393156:KIL393162 KSH393156:KSH393162 LCD393156:LCD393162 LLZ393156:LLZ393162 LVV393156:LVV393162 MFR393156:MFR393162 MPN393156:MPN393162 MZJ393156:MZJ393162 NJF393156:NJF393162 NTB393156:NTB393162 OCX393156:OCX393162 OMT393156:OMT393162 OWP393156:OWP393162 PGL393156:PGL393162 PQH393156:PQH393162 QAD393156:QAD393162 QJZ393156:QJZ393162 QTV393156:QTV393162 RDR393156:RDR393162 RNN393156:RNN393162 RXJ393156:RXJ393162 SHF393156:SHF393162 SRB393156:SRB393162 TAX393156:TAX393162 TKT393156:TKT393162 TUP393156:TUP393162 UEL393156:UEL393162 UOH393156:UOH393162 UYD393156:UYD393162 VHZ393156:VHZ393162 VRV393156:VRV393162 WBR393156:WBR393162 WLN393156:WLN393162 WVJ393156:WVJ393162 B458693:B458699 IX458692:IX458698 ST458692:ST458698 ACP458692:ACP458698 AML458692:AML458698 AWH458692:AWH458698 BGD458692:BGD458698 BPZ458692:BPZ458698 BZV458692:BZV458698 CJR458692:CJR458698 CTN458692:CTN458698 DDJ458692:DDJ458698 DNF458692:DNF458698 DXB458692:DXB458698 EGX458692:EGX458698 EQT458692:EQT458698 FAP458692:FAP458698 FKL458692:FKL458698 FUH458692:FUH458698 GED458692:GED458698 GNZ458692:GNZ458698 GXV458692:GXV458698 HHR458692:HHR458698 HRN458692:HRN458698 IBJ458692:IBJ458698 ILF458692:ILF458698 IVB458692:IVB458698 JEX458692:JEX458698 JOT458692:JOT458698 JYP458692:JYP458698 KIL458692:KIL458698 KSH458692:KSH458698 LCD458692:LCD458698 LLZ458692:LLZ458698 LVV458692:LVV458698 MFR458692:MFR458698 MPN458692:MPN458698 MZJ458692:MZJ458698 NJF458692:NJF458698 NTB458692:NTB458698 OCX458692:OCX458698 OMT458692:OMT458698 OWP458692:OWP458698 PGL458692:PGL458698 PQH458692:PQH458698 QAD458692:QAD458698 QJZ458692:QJZ458698 QTV458692:QTV458698 RDR458692:RDR458698 RNN458692:RNN458698 RXJ458692:RXJ458698 SHF458692:SHF458698 SRB458692:SRB458698 TAX458692:TAX458698 TKT458692:TKT458698 TUP458692:TUP458698 UEL458692:UEL458698 UOH458692:UOH458698 UYD458692:UYD458698 VHZ458692:VHZ458698 VRV458692:VRV458698 WBR458692:WBR458698 WLN458692:WLN458698 WVJ458692:WVJ458698 B524229:B524235 IX524228:IX524234 ST524228:ST524234 ACP524228:ACP524234 AML524228:AML524234 AWH524228:AWH524234 BGD524228:BGD524234 BPZ524228:BPZ524234 BZV524228:BZV524234 CJR524228:CJR524234 CTN524228:CTN524234 DDJ524228:DDJ524234 DNF524228:DNF524234 DXB524228:DXB524234 EGX524228:EGX524234 EQT524228:EQT524234 FAP524228:FAP524234 FKL524228:FKL524234 FUH524228:FUH524234 GED524228:GED524234 GNZ524228:GNZ524234 GXV524228:GXV524234 HHR524228:HHR524234 HRN524228:HRN524234 IBJ524228:IBJ524234 ILF524228:ILF524234 IVB524228:IVB524234 JEX524228:JEX524234 JOT524228:JOT524234 JYP524228:JYP524234 KIL524228:KIL524234 KSH524228:KSH524234 LCD524228:LCD524234 LLZ524228:LLZ524234 LVV524228:LVV524234 MFR524228:MFR524234 MPN524228:MPN524234 MZJ524228:MZJ524234 NJF524228:NJF524234 NTB524228:NTB524234 OCX524228:OCX524234 OMT524228:OMT524234 OWP524228:OWP524234 PGL524228:PGL524234 PQH524228:PQH524234 QAD524228:QAD524234 QJZ524228:QJZ524234 QTV524228:QTV524234 RDR524228:RDR524234 RNN524228:RNN524234 RXJ524228:RXJ524234 SHF524228:SHF524234 SRB524228:SRB524234 TAX524228:TAX524234 TKT524228:TKT524234 TUP524228:TUP524234 UEL524228:UEL524234 UOH524228:UOH524234 UYD524228:UYD524234 VHZ524228:VHZ524234 VRV524228:VRV524234 WBR524228:WBR524234 WLN524228:WLN524234 WVJ524228:WVJ524234 B589765:B589771 IX589764:IX589770 ST589764:ST589770 ACP589764:ACP589770 AML589764:AML589770 AWH589764:AWH589770 BGD589764:BGD589770 BPZ589764:BPZ589770 BZV589764:BZV589770 CJR589764:CJR589770 CTN589764:CTN589770 DDJ589764:DDJ589770 DNF589764:DNF589770 DXB589764:DXB589770 EGX589764:EGX589770 EQT589764:EQT589770 FAP589764:FAP589770 FKL589764:FKL589770 FUH589764:FUH589770 GED589764:GED589770 GNZ589764:GNZ589770 GXV589764:GXV589770 HHR589764:HHR589770 HRN589764:HRN589770 IBJ589764:IBJ589770 ILF589764:ILF589770 IVB589764:IVB589770 JEX589764:JEX589770 JOT589764:JOT589770 JYP589764:JYP589770 KIL589764:KIL589770 KSH589764:KSH589770 LCD589764:LCD589770 LLZ589764:LLZ589770 LVV589764:LVV589770 MFR589764:MFR589770 MPN589764:MPN589770 MZJ589764:MZJ589770 NJF589764:NJF589770 NTB589764:NTB589770 OCX589764:OCX589770 OMT589764:OMT589770 OWP589764:OWP589770 PGL589764:PGL589770 PQH589764:PQH589770 QAD589764:QAD589770 QJZ589764:QJZ589770 QTV589764:QTV589770 RDR589764:RDR589770 RNN589764:RNN589770 RXJ589764:RXJ589770 SHF589764:SHF589770 SRB589764:SRB589770 TAX589764:TAX589770 TKT589764:TKT589770 TUP589764:TUP589770 UEL589764:UEL589770 UOH589764:UOH589770 UYD589764:UYD589770 VHZ589764:VHZ589770 VRV589764:VRV589770 WBR589764:WBR589770 WLN589764:WLN589770 WVJ589764:WVJ589770 B655301:B655307 IX655300:IX655306 ST655300:ST655306 ACP655300:ACP655306 AML655300:AML655306 AWH655300:AWH655306 BGD655300:BGD655306 BPZ655300:BPZ655306 BZV655300:BZV655306 CJR655300:CJR655306 CTN655300:CTN655306 DDJ655300:DDJ655306 DNF655300:DNF655306 DXB655300:DXB655306 EGX655300:EGX655306 EQT655300:EQT655306 FAP655300:FAP655306 FKL655300:FKL655306 FUH655300:FUH655306 GED655300:GED655306 GNZ655300:GNZ655306 GXV655300:GXV655306 HHR655300:HHR655306 HRN655300:HRN655306 IBJ655300:IBJ655306 ILF655300:ILF655306 IVB655300:IVB655306 JEX655300:JEX655306 JOT655300:JOT655306 JYP655300:JYP655306 KIL655300:KIL655306 KSH655300:KSH655306 LCD655300:LCD655306 LLZ655300:LLZ655306 LVV655300:LVV655306 MFR655300:MFR655306 MPN655300:MPN655306 MZJ655300:MZJ655306 NJF655300:NJF655306 NTB655300:NTB655306 OCX655300:OCX655306 OMT655300:OMT655306 OWP655300:OWP655306 PGL655300:PGL655306 PQH655300:PQH655306 QAD655300:QAD655306 QJZ655300:QJZ655306 QTV655300:QTV655306 RDR655300:RDR655306 RNN655300:RNN655306 RXJ655300:RXJ655306 SHF655300:SHF655306 SRB655300:SRB655306 TAX655300:TAX655306 TKT655300:TKT655306 TUP655300:TUP655306 UEL655300:UEL655306 UOH655300:UOH655306 UYD655300:UYD655306 VHZ655300:VHZ655306 VRV655300:VRV655306 WBR655300:WBR655306 WLN655300:WLN655306 WVJ655300:WVJ655306 B720837:B720843 IX720836:IX720842 ST720836:ST720842 ACP720836:ACP720842 AML720836:AML720842 AWH720836:AWH720842 BGD720836:BGD720842 BPZ720836:BPZ720842 BZV720836:BZV720842 CJR720836:CJR720842 CTN720836:CTN720842 DDJ720836:DDJ720842 DNF720836:DNF720842 DXB720836:DXB720842 EGX720836:EGX720842 EQT720836:EQT720842 FAP720836:FAP720842 FKL720836:FKL720842 FUH720836:FUH720842 GED720836:GED720842 GNZ720836:GNZ720842 GXV720836:GXV720842 HHR720836:HHR720842 HRN720836:HRN720842 IBJ720836:IBJ720842 ILF720836:ILF720842 IVB720836:IVB720842 JEX720836:JEX720842 JOT720836:JOT720842 JYP720836:JYP720842 KIL720836:KIL720842 KSH720836:KSH720842 LCD720836:LCD720842 LLZ720836:LLZ720842 LVV720836:LVV720842 MFR720836:MFR720842 MPN720836:MPN720842 MZJ720836:MZJ720842 NJF720836:NJF720842 NTB720836:NTB720842 OCX720836:OCX720842 OMT720836:OMT720842 OWP720836:OWP720842 PGL720836:PGL720842 PQH720836:PQH720842 QAD720836:QAD720842 QJZ720836:QJZ720842 QTV720836:QTV720842 RDR720836:RDR720842 RNN720836:RNN720842 RXJ720836:RXJ720842 SHF720836:SHF720842 SRB720836:SRB720842 TAX720836:TAX720842 TKT720836:TKT720842 TUP720836:TUP720842 UEL720836:UEL720842 UOH720836:UOH720842 UYD720836:UYD720842 VHZ720836:VHZ720842 VRV720836:VRV720842 WBR720836:WBR720842 WLN720836:WLN720842 WVJ720836:WVJ720842 B786373:B786379 IX786372:IX786378 ST786372:ST786378 ACP786372:ACP786378 AML786372:AML786378 AWH786372:AWH786378 BGD786372:BGD786378 BPZ786372:BPZ786378 BZV786372:BZV786378 CJR786372:CJR786378 CTN786372:CTN786378 DDJ786372:DDJ786378 DNF786372:DNF786378 DXB786372:DXB786378 EGX786372:EGX786378 EQT786372:EQT786378 FAP786372:FAP786378 FKL786372:FKL786378 FUH786372:FUH786378 GED786372:GED786378 GNZ786372:GNZ786378 GXV786372:GXV786378 HHR786372:HHR786378 HRN786372:HRN786378 IBJ786372:IBJ786378 ILF786372:ILF786378 IVB786372:IVB786378 JEX786372:JEX786378 JOT786372:JOT786378 JYP786372:JYP786378 KIL786372:KIL786378 KSH786372:KSH786378 LCD786372:LCD786378 LLZ786372:LLZ786378 LVV786372:LVV786378 MFR786372:MFR786378 MPN786372:MPN786378 MZJ786372:MZJ786378 NJF786372:NJF786378 NTB786372:NTB786378 OCX786372:OCX786378 OMT786372:OMT786378 OWP786372:OWP786378 PGL786372:PGL786378 PQH786372:PQH786378 QAD786372:QAD786378 QJZ786372:QJZ786378 QTV786372:QTV786378 RDR786372:RDR786378 RNN786372:RNN786378 RXJ786372:RXJ786378 SHF786372:SHF786378 SRB786372:SRB786378 TAX786372:TAX786378 TKT786372:TKT786378 TUP786372:TUP786378 UEL786372:UEL786378 UOH786372:UOH786378 UYD786372:UYD786378 VHZ786372:VHZ786378 VRV786372:VRV786378 WBR786372:WBR786378 WLN786372:WLN786378 WVJ786372:WVJ786378 B851909:B851915 IX851908:IX851914 ST851908:ST851914 ACP851908:ACP851914 AML851908:AML851914 AWH851908:AWH851914 BGD851908:BGD851914 BPZ851908:BPZ851914 BZV851908:BZV851914 CJR851908:CJR851914 CTN851908:CTN851914 DDJ851908:DDJ851914 DNF851908:DNF851914 DXB851908:DXB851914 EGX851908:EGX851914 EQT851908:EQT851914 FAP851908:FAP851914 FKL851908:FKL851914 FUH851908:FUH851914 GED851908:GED851914 GNZ851908:GNZ851914 GXV851908:GXV851914 HHR851908:HHR851914 HRN851908:HRN851914 IBJ851908:IBJ851914 ILF851908:ILF851914 IVB851908:IVB851914 JEX851908:JEX851914 JOT851908:JOT851914 JYP851908:JYP851914 KIL851908:KIL851914 KSH851908:KSH851914 LCD851908:LCD851914 LLZ851908:LLZ851914 LVV851908:LVV851914 MFR851908:MFR851914 MPN851908:MPN851914 MZJ851908:MZJ851914 NJF851908:NJF851914 NTB851908:NTB851914 OCX851908:OCX851914 OMT851908:OMT851914 OWP851908:OWP851914 PGL851908:PGL851914 PQH851908:PQH851914 QAD851908:QAD851914 QJZ851908:QJZ851914 QTV851908:QTV851914 RDR851908:RDR851914 RNN851908:RNN851914 RXJ851908:RXJ851914 SHF851908:SHF851914 SRB851908:SRB851914 TAX851908:TAX851914 TKT851908:TKT851914 TUP851908:TUP851914 UEL851908:UEL851914 UOH851908:UOH851914 UYD851908:UYD851914 VHZ851908:VHZ851914 VRV851908:VRV851914 WBR851908:WBR851914 WLN851908:WLN851914 WVJ851908:WVJ851914 B917445:B917451 IX917444:IX917450 ST917444:ST917450 ACP917444:ACP917450 AML917444:AML917450 AWH917444:AWH917450 BGD917444:BGD917450 BPZ917444:BPZ917450 BZV917444:BZV917450 CJR917444:CJR917450 CTN917444:CTN917450 DDJ917444:DDJ917450 DNF917444:DNF917450 DXB917444:DXB917450 EGX917444:EGX917450 EQT917444:EQT917450 FAP917444:FAP917450 FKL917444:FKL917450 FUH917444:FUH917450 GED917444:GED917450 GNZ917444:GNZ917450 GXV917444:GXV917450 HHR917444:HHR917450 HRN917444:HRN917450 IBJ917444:IBJ917450 ILF917444:ILF917450 IVB917444:IVB917450 JEX917444:JEX917450 JOT917444:JOT917450 JYP917444:JYP917450 KIL917444:KIL917450 KSH917444:KSH917450 LCD917444:LCD917450 LLZ917444:LLZ917450 LVV917444:LVV917450 MFR917444:MFR917450 MPN917444:MPN917450 MZJ917444:MZJ917450 NJF917444:NJF917450 NTB917444:NTB917450 OCX917444:OCX917450 OMT917444:OMT917450 OWP917444:OWP917450 PGL917444:PGL917450 PQH917444:PQH917450 QAD917444:QAD917450 QJZ917444:QJZ917450 QTV917444:QTV917450 RDR917444:RDR917450 RNN917444:RNN917450 RXJ917444:RXJ917450 SHF917444:SHF917450 SRB917444:SRB917450 TAX917444:TAX917450 TKT917444:TKT917450 TUP917444:TUP917450 UEL917444:UEL917450 UOH917444:UOH917450 UYD917444:UYD917450 VHZ917444:VHZ917450 VRV917444:VRV917450 WBR917444:WBR917450 WLN917444:WLN917450 WVJ917444:WVJ917450 B982981:B982987 IX982980:IX982986 ST982980:ST982986 ACP982980:ACP982986 AML982980:AML982986 AWH982980:AWH982986 BGD982980:BGD982986 BPZ982980:BPZ982986 BZV982980:BZV982986 CJR982980:CJR982986 CTN982980:CTN982986 DDJ982980:DDJ982986 DNF982980:DNF982986 DXB982980:DXB982986 EGX982980:EGX982986 EQT982980:EQT982986 FAP982980:FAP982986 FKL982980:FKL982986 FUH982980:FUH982986 GED982980:GED982986 GNZ982980:GNZ982986 GXV982980:GXV982986 HHR982980:HHR982986 HRN982980:HRN982986 IBJ982980:IBJ982986 ILF982980:ILF982986 IVB982980:IVB982986 JEX982980:JEX982986 JOT982980:JOT982986 JYP982980:JYP982986 KIL982980:KIL982986 KSH982980:KSH982986 LCD982980:LCD982986 LLZ982980:LLZ982986 LVV982980:LVV982986 MFR982980:MFR982986 MPN982980:MPN982986 MZJ982980:MZJ982986 NJF982980:NJF982986 NTB982980:NTB982986 OCX982980:OCX982986 OMT982980:OMT982986 OWP982980:OWP982986 PGL982980:PGL982986 PQH982980:PQH982986 QAD982980:QAD982986 QJZ982980:QJZ982986 QTV982980:QTV982986 RDR982980:RDR982986 RNN982980:RNN982986 RXJ982980:RXJ982986 SHF982980:SHF982986 SRB982980:SRB982986 TAX982980:TAX982986 TKT982980:TKT982986 TUP982980:TUP982986 UEL982980:UEL982986 UOH982980:UOH982986 UYD982980:UYD982986 VHZ982980:VHZ982986 VRV982980:VRV982986 WBR982980:WBR982986 WLN982980:WLN982986 WVJ982980:WVJ982986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2"/>
  <sheetViews>
    <sheetView showZeros="0" view="pageBreakPreview" zoomScale="85" zoomScaleNormal="85" zoomScaleSheetLayoutView="85" workbookViewId="0">
      <pane ySplit="1" topLeftCell="A2" activePane="bottomLeft" state="frozen"/>
      <selection activeCell="E28" sqref="E28:G28"/>
      <selection pane="bottomLeft" activeCell="F27" sqref="F27:H27"/>
    </sheetView>
  </sheetViews>
  <sheetFormatPr baseColWidth="10" defaultRowHeight="15.75" x14ac:dyDescent="0.3"/>
  <cols>
    <col min="1" max="1" width="19.85546875" style="1" bestFit="1" customWidth="1"/>
    <col min="2" max="2" width="10.85546875" style="1" bestFit="1" customWidth="1"/>
    <col min="3" max="3" width="11.5703125" style="1" customWidth="1"/>
    <col min="4" max="4" width="10" style="1" customWidth="1"/>
    <col min="5" max="5" width="17.28515625" style="1" customWidth="1"/>
    <col min="6" max="6" width="10.28515625" style="1" bestFit="1" customWidth="1"/>
    <col min="7" max="7" width="11.42578125" style="1" customWidth="1"/>
    <col min="8" max="8" width="10.85546875" style="1" bestFit="1" customWidth="1"/>
    <col min="9" max="9" width="11.85546875" style="1" customWidth="1"/>
    <col min="10" max="10" width="11" style="1" bestFit="1" customWidth="1"/>
    <col min="11" max="11" width="11.28515625" style="1" bestFit="1" customWidth="1"/>
    <col min="12" max="12" width="5.85546875" style="1" hidden="1" customWidth="1"/>
    <col min="13" max="13" width="59.28515625" style="1" hidden="1" customWidth="1"/>
    <col min="14" max="14" width="65.28515625" style="1" hidden="1" customWidth="1"/>
    <col min="15" max="15" width="7.42578125" style="144" customWidth="1"/>
    <col min="16" max="16" width="8.5703125" style="144" customWidth="1"/>
    <col min="17" max="19" width="11.42578125" style="144" customWidth="1"/>
    <col min="20" max="22" width="11.42578125" style="144"/>
    <col min="23" max="16384" width="11.42578125" style="1"/>
  </cols>
  <sheetData>
    <row r="1" spans="1:20" x14ac:dyDescent="0.3">
      <c r="A1" s="319" t="s">
        <v>161</v>
      </c>
      <c r="B1" s="319"/>
      <c r="C1" s="319"/>
      <c r="D1" s="319"/>
      <c r="E1" s="319"/>
      <c r="F1" s="319"/>
      <c r="G1" s="319"/>
      <c r="H1" s="319"/>
      <c r="I1" s="319"/>
      <c r="J1" s="319"/>
      <c r="K1" s="319"/>
    </row>
    <row r="2" spans="1:20" s="189" customFormat="1" ht="26.25" customHeight="1" x14ac:dyDescent="0.3">
      <c r="A2" s="348" t="s">
        <v>199</v>
      </c>
      <c r="B2" s="348"/>
      <c r="C2" s="348"/>
      <c r="D2" s="348"/>
      <c r="E2" s="348"/>
      <c r="F2" s="348"/>
      <c r="G2" s="348"/>
      <c r="H2" s="348"/>
      <c r="I2" s="348"/>
      <c r="J2" s="348"/>
      <c r="K2" s="348"/>
      <c r="L2" s="122"/>
      <c r="N2" s="123"/>
    </row>
    <row r="3" spans="1:20" s="189" customFormat="1" ht="26.25" customHeight="1" x14ac:dyDescent="0.3">
      <c r="A3" s="348"/>
      <c r="B3" s="348"/>
      <c r="C3" s="348"/>
      <c r="D3" s="348"/>
      <c r="E3" s="348"/>
      <c r="F3" s="348"/>
      <c r="G3" s="348"/>
      <c r="H3" s="348"/>
      <c r="I3" s="348"/>
      <c r="J3" s="348"/>
      <c r="K3" s="348"/>
      <c r="L3" s="122"/>
    </row>
    <row r="4" spans="1:20" s="189" customFormat="1" ht="26.25" customHeight="1" x14ac:dyDescent="0.3">
      <c r="A4" s="348"/>
      <c r="B4" s="348"/>
      <c r="C4" s="348"/>
      <c r="D4" s="348"/>
      <c r="E4" s="348"/>
      <c r="F4" s="348"/>
      <c r="G4" s="348"/>
      <c r="H4" s="348"/>
      <c r="I4" s="348"/>
      <c r="J4" s="348"/>
      <c r="K4" s="348"/>
      <c r="L4" s="122"/>
    </row>
    <row r="5" spans="1:20" s="189" customFormat="1" ht="26.25" customHeight="1" x14ac:dyDescent="0.3">
      <c r="A5" s="348"/>
      <c r="B5" s="348"/>
      <c r="C5" s="348"/>
      <c r="D5" s="348"/>
      <c r="E5" s="348"/>
      <c r="F5" s="348"/>
      <c r="G5" s="348"/>
      <c r="H5" s="348"/>
      <c r="I5" s="348"/>
      <c r="J5" s="348"/>
      <c r="K5" s="348"/>
      <c r="L5" s="124"/>
    </row>
    <row r="6" spans="1:20" s="189" customFormat="1" ht="26.25" customHeight="1" x14ac:dyDescent="0.3">
      <c r="A6" s="348"/>
      <c r="B6" s="348"/>
      <c r="C6" s="348"/>
      <c r="D6" s="348"/>
      <c r="E6" s="348"/>
      <c r="F6" s="348"/>
      <c r="G6" s="348"/>
      <c r="H6" s="348"/>
      <c r="I6" s="348"/>
      <c r="J6" s="348"/>
      <c r="K6" s="348"/>
      <c r="L6" s="124"/>
    </row>
    <row r="7" spans="1:20" s="189" customFormat="1" ht="26.25" customHeight="1" x14ac:dyDescent="0.3">
      <c r="A7" s="348"/>
      <c r="B7" s="348"/>
      <c r="C7" s="348"/>
      <c r="D7" s="348"/>
      <c r="E7" s="348"/>
      <c r="F7" s="348"/>
      <c r="G7" s="348"/>
      <c r="H7" s="348"/>
      <c r="I7" s="348"/>
      <c r="J7" s="348"/>
      <c r="K7" s="348"/>
      <c r="L7" s="124"/>
    </row>
    <row r="8" spans="1:20" s="189" customFormat="1" ht="26.25" customHeight="1" x14ac:dyDescent="0.3">
      <c r="A8" s="348"/>
      <c r="B8" s="348"/>
      <c r="C8" s="348"/>
      <c r="D8" s="348"/>
      <c r="E8" s="348"/>
      <c r="F8" s="348"/>
      <c r="G8" s="348"/>
      <c r="H8" s="348"/>
      <c r="I8" s="348"/>
      <c r="J8" s="348"/>
      <c r="K8" s="348"/>
      <c r="L8" s="124"/>
    </row>
    <row r="9" spans="1:20" s="189" customFormat="1" ht="13.5" customHeight="1" x14ac:dyDescent="0.3">
      <c r="A9" s="233"/>
      <c r="B9" s="233"/>
      <c r="C9" s="233"/>
      <c r="D9" s="233"/>
      <c r="E9" s="233"/>
      <c r="F9" s="233"/>
      <c r="G9" s="233"/>
      <c r="H9" s="233"/>
      <c r="I9" s="233"/>
      <c r="J9" s="233"/>
      <c r="K9" s="233"/>
      <c r="L9" s="162"/>
      <c r="M9" s="162"/>
      <c r="N9" s="163"/>
      <c r="O9" s="163"/>
    </row>
    <row r="10" spans="1:20" s="189" customFormat="1" ht="117.75" customHeight="1" x14ac:dyDescent="0.3">
      <c r="A10" s="347" t="s">
        <v>219</v>
      </c>
      <c r="B10" s="347"/>
      <c r="C10" s="347"/>
      <c r="D10" s="347"/>
      <c r="E10" s="347"/>
      <c r="F10" s="347"/>
      <c r="G10" s="347"/>
      <c r="H10" s="347"/>
      <c r="I10" s="347"/>
      <c r="J10" s="347"/>
      <c r="K10" s="347"/>
      <c r="L10" s="121"/>
      <c r="N10" s="147"/>
    </row>
    <row r="11" spans="1:20" s="125" customFormat="1" ht="16.5" x14ac:dyDescent="0.3">
      <c r="A11" s="188" t="s">
        <v>131</v>
      </c>
      <c r="B11" s="355">
        <f>Identification!B13</f>
        <v>0</v>
      </c>
      <c r="C11" s="355"/>
      <c r="D11" s="355"/>
      <c r="E11" s="355"/>
      <c r="F11" s="211"/>
      <c r="G11" s="211"/>
      <c r="H11" s="211"/>
      <c r="I11" s="211"/>
      <c r="L11" s="162"/>
      <c r="M11" s="162"/>
      <c r="N11" s="163"/>
      <c r="O11" s="163"/>
      <c r="S11" s="232"/>
    </row>
    <row r="12" spans="1:20" s="189" customFormat="1" ht="16.5" x14ac:dyDescent="0.3">
      <c r="A12" s="188" t="s">
        <v>132</v>
      </c>
      <c r="B12" s="226">
        <v>12</v>
      </c>
      <c r="C12" s="212" t="s">
        <v>134</v>
      </c>
      <c r="D12" s="212"/>
      <c r="E12" s="212"/>
      <c r="F12" s="212"/>
      <c r="G12" s="212"/>
      <c r="H12" s="212"/>
      <c r="I12" s="212"/>
      <c r="L12" s="162"/>
      <c r="M12" s="162"/>
      <c r="N12" s="163"/>
      <c r="O12" s="163"/>
    </row>
    <row r="13" spans="1:20" s="125" customFormat="1" ht="6.75" customHeight="1" x14ac:dyDescent="0.35">
      <c r="A13" s="210"/>
      <c r="B13" s="210"/>
      <c r="C13" s="210"/>
      <c r="D13" s="210"/>
      <c r="E13" s="210"/>
      <c r="F13" s="210"/>
      <c r="G13" s="210"/>
      <c r="H13" s="210"/>
      <c r="I13" s="210"/>
      <c r="J13" s="189"/>
      <c r="K13" s="189"/>
      <c r="L13" s="164"/>
      <c r="M13" s="164"/>
      <c r="N13" s="164"/>
      <c r="O13" s="164"/>
    </row>
    <row r="14" spans="1:20" s="125" customFormat="1" ht="18" x14ac:dyDescent="0.35">
      <c r="A14" s="353" t="s">
        <v>201</v>
      </c>
      <c r="B14" s="353"/>
      <c r="C14" s="353"/>
      <c r="D14" s="353"/>
      <c r="E14" s="353"/>
      <c r="F14" s="353"/>
      <c r="G14" s="353"/>
      <c r="H14" s="353"/>
      <c r="I14" s="353"/>
      <c r="J14" s="353"/>
      <c r="K14" s="353"/>
      <c r="L14" s="163"/>
      <c r="M14" s="165"/>
      <c r="N14" s="163"/>
      <c r="O14" s="163"/>
      <c r="S14" s="144"/>
      <c r="T14" s="144"/>
    </row>
    <row r="15" spans="1:20" s="125" customFormat="1" ht="18.75" thickBot="1" x14ac:dyDescent="0.4">
      <c r="A15" s="197"/>
      <c r="B15" s="196"/>
      <c r="C15" s="196"/>
      <c r="D15" s="196"/>
      <c r="E15" s="196"/>
      <c r="F15" s="196"/>
      <c r="G15" s="196"/>
      <c r="H15" s="196"/>
      <c r="I15" s="36"/>
      <c r="J15" s="161"/>
      <c r="K15" s="161"/>
      <c r="L15" s="162"/>
      <c r="M15" s="162"/>
      <c r="N15" s="162"/>
      <c r="O15" s="162"/>
      <c r="S15" s="144"/>
      <c r="T15" s="144"/>
    </row>
    <row r="16" spans="1:20" s="125" customFormat="1" ht="45.75" customHeight="1" thickBot="1" x14ac:dyDescent="0.35">
      <c r="A16" s="144"/>
      <c r="B16" s="144"/>
      <c r="C16" s="408" t="s">
        <v>195</v>
      </c>
      <c r="D16" s="409"/>
      <c r="E16" s="235" t="s">
        <v>192</v>
      </c>
      <c r="F16" s="410" t="s">
        <v>216</v>
      </c>
      <c r="G16" s="409"/>
      <c r="H16" s="235"/>
      <c r="I16" s="235"/>
      <c r="J16" s="235" t="s">
        <v>183</v>
      </c>
      <c r="K16" s="213" t="s">
        <v>146</v>
      </c>
      <c r="L16" s="162"/>
      <c r="M16" s="162"/>
      <c r="N16" s="162"/>
      <c r="O16" s="162"/>
      <c r="S16" s="144"/>
      <c r="T16" s="144"/>
    </row>
    <row r="17" spans="1:22" ht="16.5" thickBot="1" x14ac:dyDescent="0.35">
      <c r="A17" s="340" t="s">
        <v>105</v>
      </c>
      <c r="B17" s="401"/>
      <c r="C17" s="402">
        <f>CC</f>
        <v>0</v>
      </c>
      <c r="D17" s="344"/>
      <c r="E17" s="217">
        <f>PP€*taux+PP€</f>
        <v>0</v>
      </c>
      <c r="F17" s="403">
        <f>assiette</f>
        <v>0</v>
      </c>
      <c r="G17" s="344"/>
      <c r="H17" s="217"/>
      <c r="I17" s="214"/>
      <c r="J17" s="214">
        <f>pp</f>
        <v>0</v>
      </c>
      <c r="K17" s="215">
        <f>pt</f>
        <v>0</v>
      </c>
    </row>
    <row r="18" spans="1:22" ht="6.75" customHeight="1" x14ac:dyDescent="0.3">
      <c r="K18" s="144"/>
      <c r="O18" s="1"/>
      <c r="P18" s="1"/>
      <c r="Q18" s="1"/>
      <c r="R18" s="1"/>
      <c r="U18" s="1"/>
      <c r="V18" s="1"/>
    </row>
    <row r="19" spans="1:22" ht="6.75" customHeight="1" x14ac:dyDescent="0.35">
      <c r="A19" s="311"/>
      <c r="B19" s="311"/>
      <c r="C19" s="311"/>
      <c r="D19" s="311"/>
      <c r="E19" s="311"/>
      <c r="F19" s="311"/>
      <c r="G19" s="311"/>
      <c r="H19" s="311"/>
      <c r="I19" s="311"/>
      <c r="J19" s="311"/>
      <c r="K19" s="311"/>
      <c r="L19" s="24"/>
      <c r="M19" s="24"/>
      <c r="N19" s="24"/>
      <c r="O19" s="1"/>
      <c r="P19" s="1"/>
      <c r="Q19" s="1"/>
      <c r="R19" s="1"/>
      <c r="S19" s="1"/>
      <c r="T19" s="1"/>
      <c r="U19" s="1"/>
      <c r="V19" s="1"/>
    </row>
    <row r="20" spans="1:22" ht="16.5" x14ac:dyDescent="0.3">
      <c r="A20" s="317" t="s">
        <v>206</v>
      </c>
      <c r="B20" s="317"/>
      <c r="C20" s="317"/>
      <c r="D20" s="317"/>
      <c r="E20" s="317"/>
      <c r="F20" s="317"/>
      <c r="G20" s="317"/>
      <c r="H20" s="317"/>
      <c r="I20" s="317"/>
      <c r="J20" s="317"/>
      <c r="K20" s="317"/>
      <c r="L20" s="135"/>
      <c r="M20" s="73"/>
      <c r="N20" s="60"/>
      <c r="O20" s="1"/>
      <c r="P20" s="1"/>
      <c r="Q20" s="1"/>
      <c r="R20" s="1"/>
      <c r="S20" s="1"/>
      <c r="T20" s="1"/>
      <c r="U20" s="1"/>
      <c r="V20" s="1"/>
    </row>
    <row r="21" spans="1:22" ht="15" x14ac:dyDescent="0.3">
      <c r="A21" s="404" t="s">
        <v>167</v>
      </c>
      <c r="B21" s="361"/>
      <c r="C21" s="361"/>
      <c r="D21" s="361"/>
      <c r="E21" s="361"/>
      <c r="F21" s="361"/>
      <c r="G21" s="361"/>
      <c r="H21" s="361"/>
      <c r="I21" s="361"/>
      <c r="J21" s="361"/>
      <c r="K21" s="361"/>
      <c r="L21" s="135"/>
      <c r="M21" s="73"/>
      <c r="N21" s="172"/>
      <c r="O21" s="1"/>
      <c r="P21" s="1"/>
      <c r="Q21" s="1"/>
      <c r="R21" s="1"/>
      <c r="S21" s="1"/>
      <c r="T21" s="1"/>
      <c r="U21" s="1"/>
      <c r="V21" s="1"/>
    </row>
    <row r="22" spans="1:22" ht="6.75" customHeight="1" x14ac:dyDescent="0.3">
      <c r="A22" s="238"/>
      <c r="B22" s="239"/>
      <c r="C22" s="239"/>
      <c r="D22" s="239"/>
      <c r="E22" s="239"/>
      <c r="F22" s="239"/>
      <c r="G22" s="239"/>
      <c r="H22" s="239"/>
      <c r="I22" s="239"/>
      <c r="J22" s="239"/>
      <c r="K22" s="239"/>
      <c r="L22" s="1" t="s">
        <v>7</v>
      </c>
      <c r="O22" s="1"/>
      <c r="P22" s="1"/>
      <c r="Q22" s="1"/>
      <c r="R22" s="1"/>
      <c r="S22" s="1"/>
      <c r="T22" s="1"/>
      <c r="U22" s="1"/>
      <c r="V22" s="1"/>
    </row>
    <row r="23" spans="1:22" ht="15" x14ac:dyDescent="0.3">
      <c r="A23" s="372" t="s">
        <v>148</v>
      </c>
      <c r="B23" s="374"/>
      <c r="C23" s="167" t="s">
        <v>19</v>
      </c>
      <c r="D23" s="168"/>
      <c r="E23" s="405" t="s">
        <v>147</v>
      </c>
      <c r="F23" s="406"/>
      <c r="G23" s="406"/>
      <c r="H23" s="407"/>
      <c r="I23" s="175" t="s">
        <v>139</v>
      </c>
      <c r="J23" s="148" t="s">
        <v>140</v>
      </c>
      <c r="K23" s="209" t="s">
        <v>6</v>
      </c>
      <c r="N23" s="1" t="s">
        <v>106</v>
      </c>
      <c r="O23" s="1"/>
      <c r="P23" s="1"/>
      <c r="Q23" s="1"/>
      <c r="R23" s="1"/>
      <c r="S23" s="1"/>
      <c r="T23" s="1"/>
      <c r="U23" s="1"/>
      <c r="V23" s="1"/>
    </row>
    <row r="24" spans="1:22" ht="15" x14ac:dyDescent="0.3">
      <c r="A24" s="398"/>
      <c r="B24" s="399"/>
      <c r="C24" s="398"/>
      <c r="D24" s="399"/>
      <c r="E24" s="204"/>
      <c r="F24" s="400"/>
      <c r="G24" s="400"/>
      <c r="H24" s="398"/>
      <c r="I24" s="251"/>
      <c r="J24" s="253"/>
      <c r="K24" s="250">
        <f>I24*J24</f>
        <v>0</v>
      </c>
      <c r="O24" s="1"/>
      <c r="P24" s="1"/>
      <c r="Q24" s="1"/>
      <c r="R24" s="1"/>
      <c r="S24" s="1"/>
      <c r="T24" s="1"/>
      <c r="U24" s="1"/>
      <c r="V24" s="1"/>
    </row>
    <row r="25" spans="1:22" ht="15" x14ac:dyDescent="0.3">
      <c r="A25" s="398"/>
      <c r="B25" s="399"/>
      <c r="C25" s="398"/>
      <c r="D25" s="399"/>
      <c r="E25" s="204"/>
      <c r="F25" s="400" t="str">
        <f t="shared" ref="F25:F30" si="0">IF(E25="autre, précisez","Nom de l'employeur","")</f>
        <v/>
      </c>
      <c r="G25" s="400"/>
      <c r="H25" s="398"/>
      <c r="I25" s="251"/>
      <c r="J25" s="253"/>
      <c r="K25" s="250">
        <f t="shared" ref="K25" si="1">I25*J25</f>
        <v>0</v>
      </c>
      <c r="O25" s="1"/>
      <c r="P25" s="1"/>
      <c r="Q25" s="1"/>
      <c r="R25" s="1"/>
      <c r="S25" s="1"/>
      <c r="T25" s="1"/>
      <c r="U25" s="1"/>
      <c r="V25" s="1"/>
    </row>
    <row r="26" spans="1:22" ht="15" x14ac:dyDescent="0.3">
      <c r="A26" s="390"/>
      <c r="B26" s="391"/>
      <c r="C26" s="390"/>
      <c r="D26" s="391"/>
      <c r="E26" s="243"/>
      <c r="F26" s="392" t="str">
        <f t="shared" si="0"/>
        <v/>
      </c>
      <c r="G26" s="392"/>
      <c r="H26" s="390"/>
      <c r="I26" s="182"/>
      <c r="J26" s="254"/>
      <c r="K26" s="250"/>
      <c r="O26" s="1"/>
      <c r="P26" s="1"/>
      <c r="Q26" s="1"/>
      <c r="R26" s="1"/>
      <c r="S26" s="1"/>
      <c r="T26" s="1"/>
      <c r="U26" s="1"/>
      <c r="V26" s="1"/>
    </row>
    <row r="27" spans="1:22" ht="15" x14ac:dyDescent="0.3">
      <c r="A27" s="390"/>
      <c r="B27" s="391"/>
      <c r="C27" s="390"/>
      <c r="D27" s="391"/>
      <c r="E27" s="243"/>
      <c r="F27" s="392" t="str">
        <f t="shared" si="0"/>
        <v/>
      </c>
      <c r="G27" s="392"/>
      <c r="H27" s="390"/>
      <c r="I27" s="182"/>
      <c r="J27" s="254"/>
      <c r="K27" s="250"/>
      <c r="O27" s="1"/>
      <c r="P27" s="1"/>
      <c r="Q27" s="1"/>
      <c r="R27" s="1"/>
      <c r="S27" s="1"/>
      <c r="T27" s="1"/>
      <c r="U27" s="1"/>
      <c r="V27" s="1"/>
    </row>
    <row r="28" spans="1:22" ht="15" x14ac:dyDescent="0.3">
      <c r="A28" s="390"/>
      <c r="B28" s="391"/>
      <c r="C28" s="390"/>
      <c r="D28" s="391"/>
      <c r="E28" s="243"/>
      <c r="F28" s="392" t="str">
        <f t="shared" si="0"/>
        <v/>
      </c>
      <c r="G28" s="392"/>
      <c r="H28" s="390"/>
      <c r="I28" s="182"/>
      <c r="J28" s="254"/>
      <c r="K28" s="250"/>
      <c r="O28" s="1"/>
      <c r="P28" s="1"/>
      <c r="Q28" s="1"/>
      <c r="R28" s="1"/>
      <c r="S28" s="1"/>
      <c r="T28" s="1"/>
      <c r="U28" s="1"/>
      <c r="V28" s="1"/>
    </row>
    <row r="29" spans="1:22" ht="15" x14ac:dyDescent="0.3">
      <c r="A29" s="390"/>
      <c r="B29" s="391"/>
      <c r="C29" s="390"/>
      <c r="D29" s="391"/>
      <c r="E29" s="243"/>
      <c r="F29" s="392" t="str">
        <f t="shared" si="0"/>
        <v/>
      </c>
      <c r="G29" s="392"/>
      <c r="H29" s="390"/>
      <c r="I29" s="182"/>
      <c r="J29" s="254"/>
      <c r="K29" s="250"/>
      <c r="O29" s="1"/>
      <c r="P29" s="1"/>
      <c r="Q29" s="1"/>
      <c r="R29" s="1"/>
      <c r="S29" s="1"/>
      <c r="T29" s="1"/>
      <c r="U29" s="1"/>
      <c r="V29" s="1"/>
    </row>
    <row r="30" spans="1:22" thickBot="1" x14ac:dyDescent="0.35">
      <c r="A30" s="390"/>
      <c r="B30" s="391"/>
      <c r="C30" s="393"/>
      <c r="D30" s="394"/>
      <c r="E30" s="180"/>
      <c r="F30" s="395" t="str">
        <f t="shared" si="0"/>
        <v/>
      </c>
      <c r="G30" s="396"/>
      <c r="H30" s="397"/>
      <c r="I30" s="231"/>
      <c r="J30" s="254"/>
      <c r="K30" s="250"/>
      <c r="L30" s="1">
        <f>IF(Réf!E2=1,0,K31)</f>
        <v>0</v>
      </c>
      <c r="O30" s="1"/>
      <c r="P30" s="1"/>
      <c r="Q30" s="1"/>
      <c r="R30" s="1"/>
      <c r="S30" s="1"/>
      <c r="T30" s="1"/>
      <c r="U30" s="1"/>
      <c r="V30" s="1"/>
    </row>
    <row r="31" spans="1:22" thickTop="1" x14ac:dyDescent="0.3">
      <c r="A31" s="241" t="s">
        <v>6</v>
      </c>
      <c r="B31" s="242"/>
      <c r="C31" s="242"/>
      <c r="D31" s="242"/>
      <c r="E31" s="160"/>
      <c r="F31" s="160"/>
      <c r="G31" s="160"/>
      <c r="I31" s="181"/>
      <c r="J31" s="252">
        <f>SUM(J24:J30)</f>
        <v>0</v>
      </c>
      <c r="K31" s="255">
        <f>SUM(K24:K25)</f>
        <v>0</v>
      </c>
      <c r="L31" s="48"/>
      <c r="M31" s="9"/>
      <c r="N31" s="9"/>
      <c r="O31" s="1"/>
      <c r="P31" s="1"/>
      <c r="Q31" s="1"/>
      <c r="R31" s="1"/>
      <c r="S31" s="1"/>
      <c r="T31" s="1"/>
      <c r="U31" s="1"/>
      <c r="V31" s="1"/>
    </row>
    <row r="32" spans="1:22" ht="6.75" customHeight="1" x14ac:dyDescent="0.35">
      <c r="A32" s="389"/>
      <c r="B32" s="389"/>
      <c r="C32" s="389"/>
      <c r="D32" s="389"/>
      <c r="E32" s="389"/>
      <c r="F32" s="389"/>
      <c r="G32" s="389"/>
      <c r="H32" s="389"/>
      <c r="I32" s="389"/>
      <c r="J32" s="389"/>
      <c r="K32" s="389"/>
      <c r="L32" s="48"/>
      <c r="M32" s="56"/>
      <c r="N32" s="57"/>
      <c r="O32" s="1"/>
      <c r="P32" s="1"/>
      <c r="Q32" s="1"/>
      <c r="R32" s="1"/>
      <c r="S32" s="1"/>
      <c r="T32" s="1"/>
      <c r="U32" s="1"/>
      <c r="V32" s="1"/>
    </row>
    <row r="33" spans="1:23" s="9" customFormat="1" ht="16.5" x14ac:dyDescent="0.3">
      <c r="A33" s="309" t="s">
        <v>202</v>
      </c>
      <c r="B33" s="309"/>
      <c r="C33" s="309"/>
      <c r="D33" s="309"/>
      <c r="E33" s="309"/>
      <c r="F33" s="309"/>
      <c r="G33" s="309"/>
      <c r="H33" s="309"/>
      <c r="I33" s="309"/>
      <c r="J33" s="309"/>
      <c r="K33" s="309"/>
      <c r="L33" s="135"/>
      <c r="M33" s="59"/>
      <c r="N33" s="60"/>
      <c r="W33" s="1"/>
    </row>
    <row r="34" spans="1:23" ht="6.75" customHeight="1" x14ac:dyDescent="0.3">
      <c r="A34" s="356"/>
      <c r="B34" s="356"/>
      <c r="C34" s="356"/>
      <c r="D34" s="356"/>
      <c r="E34" s="356"/>
      <c r="F34" s="356"/>
      <c r="G34" s="356"/>
      <c r="H34" s="356"/>
      <c r="I34" s="356"/>
      <c r="J34" s="356"/>
      <c r="K34" s="356"/>
      <c r="L34" s="135"/>
      <c r="M34" s="73"/>
      <c r="N34" s="60"/>
      <c r="O34" s="1"/>
      <c r="P34" s="1"/>
      <c r="Q34" s="1"/>
      <c r="R34" s="1"/>
      <c r="S34" s="1"/>
      <c r="T34" s="1"/>
      <c r="U34" s="1"/>
      <c r="V34" s="1"/>
    </row>
    <row r="35" spans="1:23" ht="15" x14ac:dyDescent="0.3">
      <c r="A35" s="361" t="s">
        <v>168</v>
      </c>
      <c r="B35" s="361"/>
      <c r="C35" s="361"/>
      <c r="D35" s="361"/>
      <c r="E35" s="361"/>
      <c r="F35" s="361"/>
      <c r="G35" s="361"/>
      <c r="H35" s="361"/>
      <c r="I35" s="361"/>
      <c r="J35" s="361"/>
      <c r="K35" s="361"/>
      <c r="L35" s="65" t="s">
        <v>7</v>
      </c>
      <c r="M35" s="76"/>
      <c r="N35" s="60"/>
      <c r="O35" s="1"/>
      <c r="P35" s="1"/>
      <c r="Q35" s="1"/>
      <c r="R35" s="1"/>
      <c r="S35" s="1"/>
      <c r="T35" s="1"/>
      <c r="U35" s="1"/>
      <c r="V35" s="1"/>
    </row>
    <row r="36" spans="1:23" ht="15" x14ac:dyDescent="0.3">
      <c r="A36" s="371"/>
      <c r="B36" s="372" t="s">
        <v>162</v>
      </c>
      <c r="C36" s="374"/>
      <c r="D36" s="372" t="s">
        <v>147</v>
      </c>
      <c r="E36" s="373"/>
      <c r="F36" s="373"/>
      <c r="G36" s="373"/>
      <c r="H36" s="374"/>
      <c r="I36" s="208" t="s">
        <v>139</v>
      </c>
      <c r="J36" s="148" t="s">
        <v>140</v>
      </c>
      <c r="K36" s="75" t="s">
        <v>6</v>
      </c>
      <c r="L36" s="138"/>
      <c r="M36" s="146" t="s">
        <v>10</v>
      </c>
      <c r="N36" s="283" t="s">
        <v>106</v>
      </c>
      <c r="O36" s="1"/>
      <c r="P36" s="1"/>
      <c r="Q36" s="1"/>
      <c r="R36" s="1"/>
      <c r="S36" s="1"/>
      <c r="T36" s="1"/>
      <c r="U36" s="1"/>
      <c r="V36" s="1"/>
    </row>
    <row r="37" spans="1:23" thickBot="1" x14ac:dyDescent="0.35">
      <c r="A37" s="371"/>
      <c r="B37" s="386"/>
      <c r="C37" s="388"/>
      <c r="D37" s="386"/>
      <c r="E37" s="387"/>
      <c r="F37" s="387"/>
      <c r="G37" s="387"/>
      <c r="H37" s="388"/>
      <c r="I37" s="274"/>
      <c r="J37" s="270"/>
      <c r="K37" s="275">
        <f>I37*J37</f>
        <v>0</v>
      </c>
      <c r="L37" s="138"/>
      <c r="M37" s="284"/>
      <c r="N37" s="285"/>
      <c r="O37" s="1"/>
      <c r="P37" s="1"/>
      <c r="Q37" s="1"/>
      <c r="R37" s="1"/>
      <c r="S37" s="1"/>
      <c r="T37" s="1"/>
      <c r="U37" s="1"/>
      <c r="V37" s="1"/>
    </row>
    <row r="38" spans="1:23" ht="16.5" thickTop="1" thickBot="1" x14ac:dyDescent="0.35">
      <c r="A38" s="371"/>
      <c r="B38" s="383"/>
      <c r="C38" s="385"/>
      <c r="D38" s="383"/>
      <c r="E38" s="384"/>
      <c r="F38" s="384"/>
      <c r="G38" s="384"/>
      <c r="H38" s="385"/>
      <c r="I38" s="274"/>
      <c r="J38" s="270"/>
      <c r="K38" s="276">
        <f>I38*J38</f>
        <v>0</v>
      </c>
      <c r="L38" s="66">
        <f>K39</f>
        <v>0</v>
      </c>
      <c r="M38" s="78"/>
      <c r="N38" s="79"/>
      <c r="O38" s="1"/>
      <c r="P38" s="1"/>
      <c r="Q38" s="1"/>
      <c r="R38" s="1"/>
      <c r="S38" s="1"/>
      <c r="T38" s="1"/>
      <c r="U38" s="1"/>
      <c r="V38" s="1"/>
    </row>
    <row r="39" spans="1:23" thickTop="1" x14ac:dyDescent="0.3">
      <c r="A39" s="371"/>
      <c r="B39" s="378" t="s">
        <v>6</v>
      </c>
      <c r="C39" s="379"/>
      <c r="D39" s="379"/>
      <c r="E39" s="379"/>
      <c r="F39" s="379"/>
      <c r="G39" s="379"/>
      <c r="H39" s="379"/>
      <c r="I39" s="382"/>
      <c r="J39" s="271">
        <f>SUM(J37:J38)</f>
        <v>0</v>
      </c>
      <c r="K39" s="277">
        <f>ROUND(SUM(K37:K38),0)</f>
        <v>0</v>
      </c>
      <c r="L39" s="68"/>
      <c r="M39" s="80"/>
      <c r="N39" s="60"/>
      <c r="O39" s="1"/>
      <c r="P39" s="1"/>
      <c r="Q39" s="1"/>
      <c r="R39" s="1"/>
      <c r="S39" s="1"/>
      <c r="T39" s="1"/>
      <c r="U39" s="1"/>
      <c r="V39" s="1"/>
    </row>
    <row r="40" spans="1:23" ht="6.75" customHeight="1" x14ac:dyDescent="0.3">
      <c r="A40" s="356"/>
      <c r="B40" s="356"/>
      <c r="C40" s="356"/>
      <c r="D40" s="356"/>
      <c r="E40" s="356"/>
      <c r="F40" s="356"/>
      <c r="G40" s="356"/>
      <c r="H40" s="356"/>
      <c r="I40" s="356"/>
      <c r="J40" s="356"/>
      <c r="K40" s="356"/>
      <c r="L40" s="135"/>
      <c r="N40" s="60"/>
      <c r="O40" s="1"/>
      <c r="P40" s="1"/>
      <c r="Q40" s="1"/>
      <c r="R40" s="1"/>
      <c r="S40" s="1"/>
      <c r="T40" s="1"/>
      <c r="U40" s="1"/>
      <c r="V40" s="1"/>
    </row>
    <row r="41" spans="1:23" ht="15" x14ac:dyDescent="0.3">
      <c r="A41" s="361" t="s">
        <v>211</v>
      </c>
      <c r="B41" s="361"/>
      <c r="C41" s="361"/>
      <c r="D41" s="361"/>
      <c r="E41" s="361"/>
      <c r="F41" s="361"/>
      <c r="G41" s="361"/>
      <c r="H41" s="361"/>
      <c r="I41" s="361"/>
      <c r="J41" s="361"/>
      <c r="K41" s="361"/>
      <c r="L41" s="65" t="s">
        <v>7</v>
      </c>
      <c r="M41" s="145"/>
      <c r="N41" s="60"/>
      <c r="O41" s="1"/>
      <c r="P41" s="1"/>
      <c r="Q41" s="1"/>
      <c r="R41" s="1"/>
      <c r="S41" s="1"/>
      <c r="T41" s="1"/>
      <c r="U41" s="1"/>
      <c r="V41" s="1"/>
    </row>
    <row r="42" spans="1:23" ht="15" x14ac:dyDescent="0.3">
      <c r="A42" s="371"/>
      <c r="B42" s="372" t="s">
        <v>8</v>
      </c>
      <c r="C42" s="373"/>
      <c r="D42" s="373"/>
      <c r="E42" s="373"/>
      <c r="F42" s="373"/>
      <c r="G42" s="373"/>
      <c r="H42" s="373"/>
      <c r="I42" s="373"/>
      <c r="J42" s="381"/>
      <c r="K42" s="75" t="s">
        <v>6</v>
      </c>
      <c r="L42" s="138"/>
      <c r="M42" s="286" t="s">
        <v>9</v>
      </c>
      <c r="N42" s="60"/>
      <c r="O42" s="1"/>
      <c r="P42" s="1"/>
      <c r="Q42" s="1"/>
      <c r="R42" s="1"/>
      <c r="S42" s="1"/>
      <c r="T42" s="1"/>
      <c r="U42" s="1"/>
      <c r="V42" s="1"/>
    </row>
    <row r="43" spans="1:23" thickBot="1" x14ac:dyDescent="0.35">
      <c r="A43" s="371"/>
      <c r="B43" s="375"/>
      <c r="C43" s="376"/>
      <c r="D43" s="376"/>
      <c r="E43" s="376"/>
      <c r="F43" s="376"/>
      <c r="G43" s="376"/>
      <c r="H43" s="376"/>
      <c r="I43" s="376"/>
      <c r="J43" s="376"/>
      <c r="K43" s="278"/>
      <c r="L43" s="138"/>
      <c r="N43" s="60"/>
      <c r="O43" s="1"/>
      <c r="P43" s="1"/>
      <c r="Q43" s="1"/>
      <c r="R43" s="1"/>
      <c r="S43" s="1"/>
      <c r="T43" s="1"/>
      <c r="U43" s="1"/>
      <c r="V43" s="1"/>
    </row>
    <row r="44" spans="1:23" ht="16.5" thickTop="1" thickBot="1" x14ac:dyDescent="0.35">
      <c r="A44" s="371"/>
      <c r="B44" s="375"/>
      <c r="C44" s="376"/>
      <c r="D44" s="376"/>
      <c r="E44" s="376"/>
      <c r="F44" s="376"/>
      <c r="G44" s="376"/>
      <c r="H44" s="376"/>
      <c r="I44" s="376"/>
      <c r="J44" s="376"/>
      <c r="K44" s="278"/>
      <c r="L44" s="66">
        <f>K45</f>
        <v>0</v>
      </c>
      <c r="M44" s="67"/>
      <c r="N44" s="60"/>
      <c r="O44" s="1"/>
      <c r="P44" s="1"/>
      <c r="Q44" s="1"/>
      <c r="R44" s="1"/>
      <c r="S44" s="1"/>
      <c r="T44" s="1"/>
      <c r="U44" s="1"/>
      <c r="V44" s="1"/>
    </row>
    <row r="45" spans="1:23" thickTop="1" x14ac:dyDescent="0.3">
      <c r="A45" s="371"/>
      <c r="B45" s="378" t="s">
        <v>6</v>
      </c>
      <c r="C45" s="379"/>
      <c r="D45" s="379"/>
      <c r="E45" s="379"/>
      <c r="F45" s="379"/>
      <c r="G45" s="379"/>
      <c r="H45" s="379"/>
      <c r="I45" s="379"/>
      <c r="J45" s="380"/>
      <c r="K45" s="277">
        <f>ROUND(SUM(K43:K44),0)</f>
        <v>0</v>
      </c>
      <c r="L45" s="68"/>
      <c r="M45" s="69" t="str">
        <f>IF(M44=0,IF(K45=0,"","nouveau coût"),(K45-M44)/M44)</f>
        <v/>
      </c>
      <c r="N45" s="70"/>
      <c r="O45" s="1"/>
      <c r="P45" s="1"/>
      <c r="Q45" s="1"/>
      <c r="R45" s="1"/>
      <c r="S45" s="1"/>
      <c r="T45" s="1"/>
      <c r="U45" s="1"/>
      <c r="V45" s="1"/>
    </row>
    <row r="46" spans="1:23" ht="6.75" customHeight="1" x14ac:dyDescent="0.3">
      <c r="A46" s="356"/>
      <c r="B46" s="356"/>
      <c r="C46" s="356"/>
      <c r="D46" s="356"/>
      <c r="E46" s="356"/>
      <c r="F46" s="356"/>
      <c r="G46" s="356"/>
      <c r="H46" s="356"/>
      <c r="I46" s="356"/>
      <c r="J46" s="356"/>
      <c r="K46" s="356"/>
      <c r="L46" s="135"/>
      <c r="M46" s="73"/>
      <c r="N46" s="60"/>
      <c r="O46" s="1"/>
      <c r="P46" s="1"/>
      <c r="Q46" s="1"/>
      <c r="R46" s="1"/>
      <c r="S46" s="1"/>
      <c r="T46" s="1"/>
      <c r="U46" s="1"/>
      <c r="V46" s="1"/>
    </row>
    <row r="47" spans="1:23" ht="15" x14ac:dyDescent="0.3">
      <c r="A47" s="361" t="s">
        <v>212</v>
      </c>
      <c r="B47" s="361"/>
      <c r="C47" s="361"/>
      <c r="D47" s="361"/>
      <c r="E47" s="361"/>
      <c r="F47" s="361"/>
      <c r="G47" s="361"/>
      <c r="H47" s="361"/>
      <c r="I47" s="361"/>
      <c r="J47" s="361"/>
      <c r="K47" s="361"/>
      <c r="L47" s="65" t="s">
        <v>7</v>
      </c>
      <c r="M47" s="146" t="s">
        <v>10</v>
      </c>
      <c r="N47" s="60"/>
      <c r="O47" s="1"/>
      <c r="P47" s="1"/>
      <c r="Q47" s="1"/>
      <c r="R47" s="1"/>
      <c r="S47" s="1"/>
      <c r="T47" s="1"/>
      <c r="U47" s="1"/>
      <c r="V47" s="1"/>
    </row>
    <row r="48" spans="1:23" ht="15" x14ac:dyDescent="0.3">
      <c r="A48" s="371"/>
      <c r="B48" s="64" t="s">
        <v>8</v>
      </c>
      <c r="C48" s="194"/>
      <c r="D48" s="194"/>
      <c r="E48" s="194"/>
      <c r="F48" s="194"/>
      <c r="G48" s="194"/>
      <c r="H48" s="194"/>
      <c r="I48" s="208" t="s">
        <v>165</v>
      </c>
      <c r="J48" s="156" t="s">
        <v>141</v>
      </c>
      <c r="K48" s="75" t="s">
        <v>6</v>
      </c>
      <c r="L48" s="138"/>
      <c r="M48" s="145"/>
      <c r="N48" s="60"/>
      <c r="O48" s="1"/>
      <c r="P48" s="1"/>
      <c r="Q48" s="1"/>
      <c r="R48" s="1"/>
      <c r="S48" s="1"/>
      <c r="T48" s="1"/>
      <c r="U48" s="1"/>
      <c r="V48" s="1"/>
    </row>
    <row r="49" spans="1:22" ht="15" x14ac:dyDescent="0.3">
      <c r="A49" s="371"/>
      <c r="B49" s="375"/>
      <c r="C49" s="376"/>
      <c r="D49" s="376"/>
      <c r="E49" s="376"/>
      <c r="F49" s="376"/>
      <c r="G49" s="376"/>
      <c r="H49" s="377"/>
      <c r="I49" s="279"/>
      <c r="J49" s="272"/>
      <c r="K49" s="275"/>
      <c r="L49" s="138"/>
      <c r="M49" s="145"/>
      <c r="N49" s="60"/>
      <c r="O49" s="1"/>
      <c r="P49" s="1"/>
      <c r="Q49" s="1"/>
      <c r="R49" s="1"/>
      <c r="S49" s="1"/>
      <c r="T49" s="1"/>
      <c r="U49" s="1"/>
      <c r="V49" s="1"/>
    </row>
    <row r="50" spans="1:22" thickBot="1" x14ac:dyDescent="0.35">
      <c r="A50" s="371"/>
      <c r="B50" s="375"/>
      <c r="C50" s="376"/>
      <c r="D50" s="376"/>
      <c r="E50" s="376"/>
      <c r="F50" s="376"/>
      <c r="G50" s="376"/>
      <c r="H50" s="377"/>
      <c r="I50" s="279"/>
      <c r="J50" s="272"/>
      <c r="K50" s="275"/>
      <c r="L50" s="138"/>
      <c r="M50" s="145"/>
      <c r="N50" s="60"/>
      <c r="O50" s="1"/>
      <c r="P50" s="1"/>
      <c r="Q50" s="1"/>
      <c r="R50" s="1"/>
      <c r="S50" s="1"/>
      <c r="T50" s="1"/>
      <c r="U50" s="1"/>
      <c r="V50" s="1"/>
    </row>
    <row r="51" spans="1:22" ht="16.5" thickTop="1" thickBot="1" x14ac:dyDescent="0.35">
      <c r="A51" s="371"/>
      <c r="B51" s="375"/>
      <c r="C51" s="376"/>
      <c r="D51" s="376"/>
      <c r="E51" s="376"/>
      <c r="F51" s="376"/>
      <c r="G51" s="376"/>
      <c r="H51" s="377"/>
      <c r="I51" s="279"/>
      <c r="J51" s="272"/>
      <c r="K51" s="275"/>
      <c r="L51" s="66">
        <f>K52</f>
        <v>0</v>
      </c>
      <c r="M51" s="67"/>
      <c r="N51" s="60"/>
      <c r="O51" s="1"/>
      <c r="P51" s="1"/>
      <c r="Q51" s="1"/>
      <c r="R51" s="1"/>
      <c r="S51" s="1"/>
      <c r="T51" s="1"/>
      <c r="U51" s="1"/>
      <c r="V51" s="1"/>
    </row>
    <row r="52" spans="1:22" thickTop="1" x14ac:dyDescent="0.3">
      <c r="A52" s="371"/>
      <c r="B52" s="378" t="s">
        <v>6</v>
      </c>
      <c r="C52" s="379"/>
      <c r="D52" s="379"/>
      <c r="E52" s="379"/>
      <c r="F52" s="379"/>
      <c r="G52" s="379"/>
      <c r="H52" s="379"/>
      <c r="I52" s="379"/>
      <c r="J52" s="380"/>
      <c r="K52" s="277">
        <f>ROUND(SUM(K49:K51),0)</f>
        <v>0</v>
      </c>
      <c r="L52" s="68"/>
      <c r="M52" s="69" t="e">
        <f>IF(#REF!=0,IF(#REF!=0,"","nouveau coût"),(#REF!-#REF!)/#REF!)</f>
        <v>#REF!</v>
      </c>
      <c r="N52" s="70"/>
      <c r="O52" s="1"/>
      <c r="P52" s="1"/>
      <c r="Q52" s="1"/>
      <c r="R52" s="1"/>
      <c r="S52" s="1"/>
      <c r="T52" s="1"/>
      <c r="U52" s="1"/>
      <c r="V52" s="1"/>
    </row>
    <row r="53" spans="1:22" ht="6.75" customHeight="1" x14ac:dyDescent="0.3">
      <c r="A53" s="356"/>
      <c r="B53" s="356"/>
      <c r="C53" s="356"/>
      <c r="D53" s="356"/>
      <c r="E53" s="356"/>
      <c r="F53" s="356"/>
      <c r="G53" s="356"/>
      <c r="H53" s="356"/>
      <c r="I53" s="356"/>
      <c r="J53" s="356"/>
      <c r="K53" s="356"/>
      <c r="L53" s="135"/>
      <c r="N53" s="60"/>
      <c r="O53" s="1"/>
      <c r="P53" s="1"/>
      <c r="Q53" s="1"/>
      <c r="R53" s="1"/>
      <c r="S53" s="1"/>
      <c r="T53" s="1"/>
      <c r="U53" s="1"/>
      <c r="V53" s="1"/>
    </row>
    <row r="54" spans="1:22" ht="15" x14ac:dyDescent="0.3">
      <c r="A54" s="361" t="s">
        <v>213</v>
      </c>
      <c r="B54" s="361"/>
      <c r="C54" s="361"/>
      <c r="D54" s="361"/>
      <c r="E54" s="361"/>
      <c r="F54" s="361"/>
      <c r="G54" s="361"/>
      <c r="H54" s="361"/>
      <c r="I54" s="361"/>
      <c r="J54" s="361"/>
      <c r="K54" s="361"/>
      <c r="L54" s="65" t="s">
        <v>7</v>
      </c>
      <c r="M54" s="145"/>
      <c r="N54" s="60"/>
      <c r="O54" s="1"/>
      <c r="P54" s="1"/>
      <c r="Q54" s="1"/>
      <c r="R54" s="1"/>
      <c r="S54" s="1"/>
      <c r="T54" s="1"/>
      <c r="U54" s="1"/>
      <c r="V54" s="1"/>
    </row>
    <row r="55" spans="1:22" ht="15" x14ac:dyDescent="0.3">
      <c r="A55" s="371"/>
      <c r="B55" s="372" t="s">
        <v>8</v>
      </c>
      <c r="C55" s="373"/>
      <c r="D55" s="373"/>
      <c r="E55" s="373"/>
      <c r="F55" s="373"/>
      <c r="G55" s="373"/>
      <c r="H55" s="373"/>
      <c r="I55" s="373"/>
      <c r="J55" s="381"/>
      <c r="K55" s="75" t="s">
        <v>6</v>
      </c>
      <c r="L55" s="138"/>
      <c r="M55" s="287" t="s">
        <v>10</v>
      </c>
      <c r="N55" s="60"/>
      <c r="O55" s="1"/>
      <c r="P55" s="1"/>
      <c r="Q55" s="1"/>
      <c r="R55" s="1"/>
      <c r="S55" s="1"/>
      <c r="T55" s="1"/>
      <c r="U55" s="1"/>
      <c r="V55" s="1"/>
    </row>
    <row r="56" spans="1:22" thickBot="1" x14ac:dyDescent="0.35">
      <c r="A56" s="371"/>
      <c r="B56" s="375"/>
      <c r="C56" s="376"/>
      <c r="D56" s="376"/>
      <c r="E56" s="376"/>
      <c r="F56" s="376"/>
      <c r="G56" s="376"/>
      <c r="H56" s="376"/>
      <c r="I56" s="376"/>
      <c r="J56" s="376"/>
      <c r="K56" s="278"/>
      <c r="L56" s="138"/>
      <c r="M56" s="288"/>
      <c r="N56" s="60"/>
      <c r="O56" s="1"/>
      <c r="P56" s="1"/>
      <c r="Q56" s="1"/>
      <c r="R56" s="1"/>
      <c r="S56" s="1"/>
      <c r="T56" s="1"/>
      <c r="U56" s="1"/>
      <c r="V56" s="1"/>
    </row>
    <row r="57" spans="1:22" ht="16.5" thickTop="1" thickBot="1" x14ac:dyDescent="0.35">
      <c r="A57" s="371"/>
      <c r="B57" s="375"/>
      <c r="C57" s="376"/>
      <c r="D57" s="376"/>
      <c r="E57" s="376"/>
      <c r="F57" s="376"/>
      <c r="G57" s="376"/>
      <c r="H57" s="376"/>
      <c r="I57" s="376"/>
      <c r="J57" s="376"/>
      <c r="K57" s="278"/>
      <c r="L57" s="66">
        <f>K58</f>
        <v>0</v>
      </c>
      <c r="M57" s="67"/>
      <c r="N57" s="60"/>
      <c r="O57" s="1"/>
      <c r="P57" s="1"/>
      <c r="Q57" s="1"/>
      <c r="R57" s="1"/>
      <c r="S57" s="1"/>
      <c r="T57" s="1"/>
      <c r="U57" s="1"/>
      <c r="V57" s="1"/>
    </row>
    <row r="58" spans="1:22" thickTop="1" x14ac:dyDescent="0.3">
      <c r="A58" s="371"/>
      <c r="B58" s="378" t="s">
        <v>6</v>
      </c>
      <c r="C58" s="379"/>
      <c r="D58" s="379"/>
      <c r="E58" s="379"/>
      <c r="F58" s="379"/>
      <c r="G58" s="379"/>
      <c r="H58" s="379"/>
      <c r="I58" s="379"/>
      <c r="J58" s="380"/>
      <c r="K58" s="277">
        <f>ROUND(SUM(K56:K57),0)</f>
        <v>0</v>
      </c>
      <c r="L58" s="68"/>
      <c r="M58" s="69" t="str">
        <f>IF(M57=0,IF(K58=0,"","nouveau coût"),(K58-M57)/M57)</f>
        <v/>
      </c>
      <c r="N58" s="70"/>
      <c r="O58" s="1"/>
      <c r="P58" s="1"/>
      <c r="Q58" s="1"/>
      <c r="R58" s="1"/>
      <c r="S58" s="1"/>
      <c r="T58" s="1"/>
      <c r="U58" s="1"/>
      <c r="V58" s="1"/>
    </row>
    <row r="59" spans="1:22" ht="6.75" customHeight="1" x14ac:dyDescent="0.3">
      <c r="A59" s="356"/>
      <c r="B59" s="356"/>
      <c r="C59" s="356"/>
      <c r="D59" s="356"/>
      <c r="E59" s="356"/>
      <c r="F59" s="356"/>
      <c r="G59" s="356"/>
      <c r="H59" s="356"/>
      <c r="I59" s="356"/>
      <c r="J59" s="356"/>
      <c r="K59" s="356"/>
      <c r="L59" s="68"/>
      <c r="M59" s="69" t="str">
        <f>IF(M51=0,IF(K52=0,"","nouveau coût"),(K52-M51)/M51)</f>
        <v/>
      </c>
      <c r="N59" s="70"/>
      <c r="O59" s="1"/>
      <c r="P59" s="1"/>
      <c r="Q59" s="1"/>
      <c r="R59" s="1"/>
      <c r="S59" s="1"/>
      <c r="T59" s="1"/>
      <c r="U59" s="1"/>
      <c r="V59" s="1"/>
    </row>
    <row r="60" spans="1:22" ht="15" x14ac:dyDescent="0.3">
      <c r="A60" s="361" t="s">
        <v>214</v>
      </c>
      <c r="B60" s="361"/>
      <c r="C60" s="361"/>
      <c r="D60" s="361"/>
      <c r="E60" s="361"/>
      <c r="F60" s="361"/>
      <c r="G60" s="361"/>
      <c r="H60" s="361"/>
      <c r="I60" s="361"/>
      <c r="J60" s="361"/>
      <c r="K60" s="361"/>
      <c r="L60" s="65" t="s">
        <v>7</v>
      </c>
      <c r="M60" s="146" t="s">
        <v>10</v>
      </c>
      <c r="N60" s="60"/>
      <c r="O60" s="1"/>
      <c r="P60" s="1"/>
      <c r="Q60" s="1"/>
      <c r="R60" s="1"/>
      <c r="S60" s="1"/>
      <c r="T60" s="1"/>
      <c r="U60" s="1"/>
      <c r="V60" s="1"/>
    </row>
    <row r="61" spans="1:22" ht="15" x14ac:dyDescent="0.3">
      <c r="A61" s="371"/>
      <c r="B61" s="372" t="s">
        <v>186</v>
      </c>
      <c r="C61" s="373"/>
      <c r="D61" s="373"/>
      <c r="E61" s="373"/>
      <c r="F61" s="373"/>
      <c r="G61" s="373"/>
      <c r="H61" s="374"/>
      <c r="I61" s="208" t="s">
        <v>165</v>
      </c>
      <c r="J61" s="156" t="s">
        <v>141</v>
      </c>
      <c r="K61" s="75" t="s">
        <v>6</v>
      </c>
      <c r="L61" s="138"/>
      <c r="M61" s="145"/>
      <c r="N61" s="60"/>
      <c r="O61" s="1"/>
      <c r="P61" s="1"/>
      <c r="Q61" s="1"/>
      <c r="R61" s="1"/>
      <c r="S61" s="1"/>
      <c r="T61" s="1"/>
      <c r="U61" s="1"/>
      <c r="V61" s="1"/>
    </row>
    <row r="62" spans="1:22" thickBot="1" x14ac:dyDescent="0.35">
      <c r="A62" s="371"/>
      <c r="B62" s="375"/>
      <c r="C62" s="376"/>
      <c r="D62" s="376"/>
      <c r="E62" s="376"/>
      <c r="F62" s="376"/>
      <c r="G62" s="376"/>
      <c r="H62" s="377"/>
      <c r="I62" s="274"/>
      <c r="J62" s="270"/>
      <c r="K62" s="275">
        <f>I62*J62</f>
        <v>0</v>
      </c>
      <c r="L62" s="138"/>
      <c r="M62" s="145"/>
      <c r="N62" s="60"/>
      <c r="O62" s="1"/>
      <c r="P62" s="1"/>
      <c r="Q62" s="1"/>
      <c r="R62" s="1"/>
      <c r="S62" s="1"/>
      <c r="T62" s="1"/>
      <c r="U62" s="1"/>
      <c r="V62" s="1"/>
    </row>
    <row r="63" spans="1:22" ht="16.5" thickTop="1" thickBot="1" x14ac:dyDescent="0.35">
      <c r="A63" s="371"/>
      <c r="B63" s="375"/>
      <c r="C63" s="376"/>
      <c r="D63" s="376"/>
      <c r="E63" s="376"/>
      <c r="F63" s="376"/>
      <c r="G63" s="376"/>
      <c r="H63" s="377"/>
      <c r="I63" s="274"/>
      <c r="J63" s="270"/>
      <c r="K63" s="276">
        <f>I63*J63</f>
        <v>0</v>
      </c>
      <c r="L63" s="66">
        <f>K64</f>
        <v>0</v>
      </c>
      <c r="M63" s="67"/>
      <c r="N63" s="60"/>
      <c r="O63" s="1"/>
      <c r="P63" s="1"/>
      <c r="Q63" s="1"/>
      <c r="R63" s="1"/>
      <c r="S63" s="1"/>
      <c r="T63" s="1"/>
      <c r="U63" s="1"/>
      <c r="V63" s="1"/>
    </row>
    <row r="64" spans="1:22" thickTop="1" x14ac:dyDescent="0.3">
      <c r="A64" s="371"/>
      <c r="B64" s="378" t="s">
        <v>6</v>
      </c>
      <c r="C64" s="379"/>
      <c r="D64" s="379"/>
      <c r="E64" s="379"/>
      <c r="F64" s="379"/>
      <c r="G64" s="379"/>
      <c r="H64" s="379"/>
      <c r="I64" s="379"/>
      <c r="J64" s="380"/>
      <c r="K64" s="277">
        <f>ROUND(SUM(K62:K63),0)</f>
        <v>0</v>
      </c>
      <c r="L64" s="68"/>
      <c r="M64" s="173"/>
      <c r="N64" s="172"/>
      <c r="O64" s="1"/>
      <c r="P64" s="1"/>
      <c r="Q64" s="1"/>
      <c r="R64" s="1"/>
      <c r="S64" s="1"/>
      <c r="T64" s="1"/>
      <c r="U64" s="1"/>
      <c r="V64" s="1"/>
    </row>
    <row r="65" spans="1:23" ht="6.75" customHeight="1" x14ac:dyDescent="0.3">
      <c r="A65" s="170"/>
      <c r="B65" s="244"/>
      <c r="C65" s="244"/>
      <c r="D65" s="244"/>
      <c r="E65" s="244"/>
      <c r="F65" s="244"/>
      <c r="G65" s="244"/>
      <c r="H65" s="244"/>
      <c r="I65" s="244"/>
      <c r="J65" s="68"/>
      <c r="K65" s="68"/>
      <c r="L65" s="68"/>
      <c r="M65" s="173"/>
      <c r="N65" s="172"/>
      <c r="O65" s="1"/>
      <c r="P65" s="1"/>
      <c r="Q65" s="1"/>
      <c r="R65" s="1"/>
      <c r="S65" s="1"/>
      <c r="T65" s="1"/>
      <c r="U65" s="1"/>
      <c r="V65" s="1"/>
    </row>
    <row r="66" spans="1:23" ht="15" x14ac:dyDescent="0.3">
      <c r="A66" s="361" t="s">
        <v>215</v>
      </c>
      <c r="B66" s="361"/>
      <c r="C66" s="361"/>
      <c r="D66" s="361"/>
      <c r="E66" s="361"/>
      <c r="F66" s="361"/>
      <c r="G66" s="361"/>
      <c r="H66" s="361"/>
      <c r="I66" s="361"/>
      <c r="J66" s="361"/>
      <c r="K66" s="361"/>
      <c r="L66" s="68"/>
      <c r="M66" s="173"/>
      <c r="N66" s="172"/>
      <c r="O66" s="1"/>
      <c r="P66" s="1"/>
      <c r="Q66" s="1"/>
      <c r="R66" s="1"/>
      <c r="S66" s="1"/>
      <c r="T66" s="1"/>
      <c r="U66" s="1"/>
      <c r="V66" s="1"/>
    </row>
    <row r="67" spans="1:23" ht="15" x14ac:dyDescent="0.3">
      <c r="A67" s="170"/>
      <c r="B67" s="362"/>
      <c r="C67" s="363"/>
      <c r="D67" s="363"/>
      <c r="E67" s="363"/>
      <c r="F67" s="363"/>
      <c r="G67" s="363"/>
      <c r="H67" s="363"/>
      <c r="I67" s="364"/>
      <c r="J67" s="240" t="s">
        <v>112</v>
      </c>
      <c r="K67" s="75" t="s">
        <v>6</v>
      </c>
      <c r="L67" s="68"/>
      <c r="M67" s="69" t="e">
        <f>IF(#REF!=0,"",(#REF!-#REF!)/#REF!)</f>
        <v>#REF!</v>
      </c>
      <c r="N67" s="70"/>
      <c r="O67" s="1"/>
      <c r="P67" s="1"/>
      <c r="Q67" s="1"/>
      <c r="R67" s="1"/>
      <c r="S67" s="1"/>
      <c r="T67" s="1"/>
      <c r="U67" s="1"/>
      <c r="V67" s="1"/>
    </row>
    <row r="68" spans="1:23" ht="17.25" thickBot="1" x14ac:dyDescent="0.35">
      <c r="A68" s="174"/>
      <c r="B68" s="365" t="s">
        <v>177</v>
      </c>
      <c r="C68" s="366"/>
      <c r="D68" s="366"/>
      <c r="E68" s="366"/>
      <c r="F68" s="366"/>
      <c r="G68" s="366"/>
      <c r="H68" s="366"/>
      <c r="I68" s="367"/>
      <c r="J68" s="177">
        <v>0.4</v>
      </c>
      <c r="K68" s="275">
        <f>J68*(PP€+pt€)</f>
        <v>0</v>
      </c>
      <c r="L68" s="138"/>
      <c r="M68" s="76"/>
      <c r="N68" s="60"/>
      <c r="O68" s="1"/>
      <c r="P68" s="1"/>
      <c r="Q68" s="1"/>
      <c r="R68" s="1"/>
      <c r="S68" s="1"/>
      <c r="T68" s="1"/>
      <c r="U68" s="1"/>
      <c r="V68" s="1"/>
    </row>
    <row r="69" spans="1:23" ht="17.25" thickTop="1" x14ac:dyDescent="0.3">
      <c r="A69" s="174"/>
      <c r="B69" s="368" t="s">
        <v>6</v>
      </c>
      <c r="C69" s="369"/>
      <c r="D69" s="369"/>
      <c r="E69" s="369"/>
      <c r="F69" s="369"/>
      <c r="G69" s="369"/>
      <c r="H69" s="369"/>
      <c r="I69" s="370"/>
      <c r="J69" s="158"/>
      <c r="K69" s="277">
        <f>ROUND(SUM(K68:K68),0)</f>
        <v>0</v>
      </c>
      <c r="L69" s="138"/>
      <c r="M69" s="76"/>
      <c r="N69" s="60"/>
      <c r="O69" s="1"/>
      <c r="P69" s="1"/>
      <c r="Q69" s="1"/>
      <c r="R69" s="1"/>
      <c r="S69" s="1"/>
      <c r="T69" s="1"/>
      <c r="U69" s="1"/>
      <c r="V69" s="1"/>
    </row>
    <row r="70" spans="1:23" ht="6.75" customHeight="1" x14ac:dyDescent="0.3">
      <c r="A70" s="174"/>
      <c r="B70" s="244"/>
      <c r="C70" s="244"/>
      <c r="D70" s="244"/>
      <c r="E70" s="244"/>
      <c r="F70" s="244"/>
      <c r="G70" s="244"/>
      <c r="H70" s="244"/>
      <c r="I70" s="244"/>
      <c r="J70" s="68"/>
      <c r="K70" s="68"/>
      <c r="O70" s="1"/>
      <c r="P70" s="1"/>
      <c r="Q70" s="1"/>
      <c r="R70" s="1"/>
      <c r="S70" s="1"/>
      <c r="T70" s="1"/>
      <c r="U70" s="1"/>
      <c r="V70" s="1"/>
    </row>
    <row r="71" spans="1:23" ht="16.5" x14ac:dyDescent="0.3">
      <c r="A71" s="359"/>
      <c r="B71" s="359"/>
      <c r="C71" s="359"/>
      <c r="D71" s="359"/>
      <c r="E71" s="359"/>
      <c r="F71" s="359"/>
      <c r="G71" s="359"/>
      <c r="I71" s="350" t="s">
        <v>142</v>
      </c>
      <c r="J71" s="357"/>
      <c r="K71" s="280">
        <f>assiette+fe+PP€</f>
        <v>0</v>
      </c>
      <c r="L71" s="138"/>
      <c r="M71" s="67"/>
      <c r="N71" s="60"/>
      <c r="O71" s="1"/>
      <c r="P71" s="1"/>
      <c r="Q71" s="1"/>
      <c r="R71" s="1"/>
      <c r="S71" s="1"/>
      <c r="T71" s="1"/>
      <c r="U71" s="1"/>
      <c r="V71" s="1"/>
    </row>
    <row r="72" spans="1:23" ht="16.5" x14ac:dyDescent="0.3">
      <c r="A72" s="359" t="str">
        <f>IF(financement&gt;30000,"Votre demande de financement ne peut dépasser 30 000€ en phase 1","")</f>
        <v/>
      </c>
      <c r="B72" s="359"/>
      <c r="C72" s="359"/>
      <c r="D72" s="359"/>
      <c r="E72" s="359"/>
      <c r="F72" s="359"/>
      <c r="G72" s="359"/>
      <c r="I72" s="360" t="s">
        <v>143</v>
      </c>
      <c r="J72" s="357"/>
      <c r="K72" s="280">
        <f>pt€+mission+conso+PS+fact</f>
        <v>0</v>
      </c>
      <c r="L72" s="138"/>
      <c r="M72" s="76"/>
      <c r="N72" s="60"/>
      <c r="O72" s="1"/>
      <c r="P72" s="1"/>
      <c r="Q72" s="1"/>
      <c r="R72" s="1"/>
      <c r="S72" s="1"/>
      <c r="T72" s="1"/>
      <c r="U72" s="1"/>
      <c r="V72" s="1"/>
    </row>
    <row r="73" spans="1:23" ht="6.75" customHeight="1" x14ac:dyDescent="0.3">
      <c r="I73" s="356"/>
      <c r="J73" s="356"/>
      <c r="K73" s="356"/>
      <c r="L73" s="138"/>
      <c r="M73" s="84"/>
      <c r="N73" s="60"/>
      <c r="O73" s="1"/>
      <c r="P73" s="1"/>
      <c r="Q73" s="1"/>
      <c r="R73" s="1"/>
      <c r="S73" s="1"/>
      <c r="T73" s="1"/>
      <c r="U73" s="1"/>
      <c r="V73" s="1"/>
    </row>
    <row r="74" spans="1:23" s="7" customFormat="1" ht="15" x14ac:dyDescent="0.3">
      <c r="A74" s="1"/>
      <c r="B74" s="1"/>
      <c r="C74" s="1"/>
      <c r="D74" s="1"/>
      <c r="E74" s="1"/>
      <c r="F74" s="1"/>
      <c r="G74" s="1"/>
      <c r="H74" s="350" t="s">
        <v>135</v>
      </c>
      <c r="I74" s="350"/>
      <c r="J74" s="357"/>
      <c r="K74" s="269">
        <f>assiette</f>
        <v>0</v>
      </c>
      <c r="L74" s="109"/>
      <c r="M74" s="24"/>
      <c r="N74" s="1"/>
      <c r="W74" s="1"/>
    </row>
    <row r="75" spans="1:23" s="7" customFormat="1" ht="16.5" x14ac:dyDescent="0.3">
      <c r="A75" s="1"/>
      <c r="B75" s="1"/>
      <c r="C75" s="1"/>
      <c r="D75" s="1"/>
      <c r="E75" s="1"/>
      <c r="F75" s="1"/>
      <c r="G75" s="1"/>
      <c r="H75" s="350" t="s">
        <v>198</v>
      </c>
      <c r="I75" s="350"/>
      <c r="J75" s="357"/>
      <c r="K75" s="230">
        <v>1</v>
      </c>
      <c r="L75" s="109"/>
      <c r="M75" s="24"/>
      <c r="N75" s="1"/>
      <c r="W75" s="1"/>
    </row>
    <row r="76" spans="1:23" s="7" customFormat="1" ht="15" x14ac:dyDescent="0.3">
      <c r="A76" s="142" t="s">
        <v>181</v>
      </c>
      <c r="B76" s="142"/>
      <c r="C76" s="142"/>
      <c r="D76" s="103"/>
      <c r="E76" s="103"/>
      <c r="F76" s="103"/>
      <c r="G76" s="103"/>
      <c r="H76" s="103"/>
      <c r="I76" s="103"/>
      <c r="J76" s="103"/>
      <c r="K76" s="103"/>
      <c r="L76" s="109"/>
      <c r="M76" s="24"/>
      <c r="N76" s="1"/>
      <c r="W76" s="1"/>
    </row>
    <row r="77" spans="1:23" ht="15" x14ac:dyDescent="0.3">
      <c r="A77" s="358" t="s">
        <v>218</v>
      </c>
      <c r="B77" s="358"/>
      <c r="C77" s="358"/>
      <c r="D77" s="358"/>
      <c r="E77" s="358"/>
      <c r="F77" s="358"/>
      <c r="G77" s="358"/>
      <c r="H77" s="358"/>
      <c r="I77" s="358"/>
      <c r="J77" s="358"/>
      <c r="K77" s="358"/>
      <c r="L77" s="109"/>
      <c r="M77" s="24"/>
      <c r="O77" s="1"/>
      <c r="P77" s="1"/>
      <c r="Q77" s="1"/>
      <c r="R77" s="1"/>
      <c r="S77" s="1"/>
      <c r="T77" s="1"/>
      <c r="U77" s="1"/>
      <c r="V77" s="1"/>
    </row>
    <row r="78" spans="1:23" ht="15" x14ac:dyDescent="0.3">
      <c r="A78" s="358"/>
      <c r="B78" s="358"/>
      <c r="C78" s="358"/>
      <c r="D78" s="358"/>
      <c r="E78" s="358"/>
      <c r="F78" s="358"/>
      <c r="G78" s="358"/>
      <c r="H78" s="358"/>
      <c r="I78" s="358"/>
      <c r="J78" s="358"/>
      <c r="K78" s="358"/>
      <c r="L78" s="109"/>
      <c r="M78" s="24"/>
      <c r="O78" s="1"/>
      <c r="P78" s="1"/>
      <c r="Q78" s="1"/>
      <c r="R78" s="1"/>
      <c r="S78" s="1"/>
      <c r="T78" s="1"/>
      <c r="U78" s="1"/>
      <c r="V78" s="1"/>
    </row>
    <row r="79" spans="1:23" ht="15" x14ac:dyDescent="0.3">
      <c r="A79" s="358"/>
      <c r="B79" s="358"/>
      <c r="C79" s="358"/>
      <c r="D79" s="358"/>
      <c r="E79" s="358"/>
      <c r="F79" s="358"/>
      <c r="G79" s="358"/>
      <c r="H79" s="358"/>
      <c r="I79" s="358"/>
      <c r="J79" s="358"/>
      <c r="K79" s="358"/>
      <c r="L79" s="109"/>
      <c r="M79" s="24"/>
      <c r="O79" s="1"/>
      <c r="P79" s="1"/>
      <c r="Q79" s="1"/>
      <c r="R79" s="1"/>
      <c r="S79" s="1"/>
      <c r="T79" s="1"/>
      <c r="U79" s="1"/>
      <c r="V79" s="1"/>
      <c r="W79" s="7"/>
    </row>
    <row r="80" spans="1:23" ht="15" x14ac:dyDescent="0.3">
      <c r="A80" s="358"/>
      <c r="B80" s="358"/>
      <c r="C80" s="358"/>
      <c r="D80" s="358"/>
      <c r="E80" s="358"/>
      <c r="F80" s="358"/>
      <c r="G80" s="358"/>
      <c r="H80" s="358"/>
      <c r="I80" s="358"/>
      <c r="J80" s="358"/>
      <c r="K80" s="358"/>
      <c r="L80" s="109"/>
      <c r="M80" s="24"/>
      <c r="O80" s="1"/>
      <c r="P80" s="1"/>
      <c r="Q80" s="1"/>
      <c r="R80" s="1"/>
      <c r="S80" s="1"/>
      <c r="T80" s="1"/>
      <c r="U80" s="1"/>
      <c r="V80" s="1"/>
      <c r="W80" s="7"/>
    </row>
    <row r="81" spans="1:23" ht="15" x14ac:dyDescent="0.3">
      <c r="A81" s="358"/>
      <c r="B81" s="358"/>
      <c r="C81" s="358"/>
      <c r="D81" s="358"/>
      <c r="E81" s="358"/>
      <c r="F81" s="358"/>
      <c r="G81" s="358"/>
      <c r="H81" s="358"/>
      <c r="I81" s="358"/>
      <c r="J81" s="358"/>
      <c r="K81" s="358"/>
      <c r="L81" s="134"/>
      <c r="M81" s="81"/>
      <c r="N81" s="90"/>
      <c r="O81" s="1"/>
      <c r="P81" s="1"/>
      <c r="Q81" s="1"/>
      <c r="R81" s="1"/>
      <c r="S81" s="1"/>
      <c r="T81" s="1"/>
      <c r="U81" s="1"/>
      <c r="V81" s="1"/>
    </row>
    <row r="82" spans="1:23" ht="6.75" customHeight="1" x14ac:dyDescent="0.3">
      <c r="L82" s="25"/>
      <c r="M82" s="25"/>
      <c r="N82" s="25"/>
      <c r="O82" s="1"/>
      <c r="P82" s="1"/>
      <c r="Q82" s="1"/>
      <c r="R82" s="1"/>
      <c r="S82" s="1"/>
      <c r="T82" s="1"/>
      <c r="U82" s="1"/>
      <c r="V82" s="1"/>
    </row>
    <row r="83" spans="1:23" s="29" customFormat="1" x14ac:dyDescent="0.35">
      <c r="A83" s="218"/>
      <c r="B83" s="218"/>
      <c r="C83" s="218"/>
      <c r="D83" s="218"/>
      <c r="E83" s="218"/>
      <c r="F83" s="218"/>
      <c r="G83" s="218"/>
      <c r="H83" s="218"/>
      <c r="I83" s="218"/>
      <c r="J83" s="218"/>
      <c r="K83" s="218"/>
      <c r="L83" s="132"/>
      <c r="M83" s="9"/>
      <c r="W83" s="1"/>
    </row>
    <row r="84" spans="1:23" s="29" customFormat="1" x14ac:dyDescent="0.35">
      <c r="A84" s="292"/>
      <c r="B84" s="292"/>
      <c r="C84" s="292"/>
      <c r="D84" s="292"/>
      <c r="E84" s="292"/>
      <c r="F84" s="292"/>
      <c r="G84" s="292"/>
      <c r="H84" s="292"/>
      <c r="I84" s="292"/>
      <c r="J84" s="292"/>
      <c r="K84" s="292"/>
      <c r="L84" s="104"/>
      <c r="M84" s="1"/>
      <c r="N84" s="1"/>
      <c r="W84" s="1"/>
    </row>
    <row r="85" spans="1:23" s="29" customFormat="1" x14ac:dyDescent="0.35">
      <c r="A85" s="292"/>
      <c r="B85" s="292"/>
      <c r="C85" s="292"/>
      <c r="D85" s="292"/>
      <c r="E85" s="292"/>
      <c r="F85" s="292"/>
      <c r="G85" s="292"/>
      <c r="H85" s="292"/>
      <c r="I85" s="292"/>
      <c r="J85" s="292"/>
      <c r="K85" s="292"/>
      <c r="L85" s="1"/>
      <c r="M85" s="1"/>
      <c r="N85" s="1"/>
      <c r="W85" s="1"/>
    </row>
    <row r="86" spans="1:23" x14ac:dyDescent="0.35">
      <c r="A86" s="292"/>
      <c r="B86" s="292"/>
      <c r="C86" s="292"/>
      <c r="D86" s="292"/>
      <c r="E86" s="292"/>
      <c r="F86" s="292"/>
      <c r="G86" s="292"/>
      <c r="H86" s="292"/>
      <c r="I86" s="292"/>
      <c r="J86" s="292"/>
      <c r="K86" s="292"/>
      <c r="L86" s="51"/>
      <c r="M86" s="29"/>
      <c r="N86" s="29"/>
      <c r="O86" s="1"/>
      <c r="P86" s="1"/>
      <c r="Q86" s="1"/>
      <c r="R86" s="1"/>
      <c r="S86" s="1"/>
      <c r="T86" s="1"/>
      <c r="U86" s="1"/>
      <c r="V86" s="1"/>
    </row>
    <row r="87" spans="1:23" x14ac:dyDescent="0.35">
      <c r="A87" s="47"/>
      <c r="B87" s="116"/>
      <c r="C87" s="117"/>
      <c r="D87" s="47"/>
      <c r="E87" s="118"/>
      <c r="F87" s="47"/>
      <c r="G87" s="47"/>
      <c r="H87" s="47"/>
      <c r="I87" s="118"/>
      <c r="J87" s="29"/>
      <c r="K87" s="51"/>
      <c r="O87" s="1"/>
      <c r="P87" s="1"/>
      <c r="Q87" s="1"/>
      <c r="R87" s="1"/>
      <c r="S87" s="1"/>
      <c r="T87" s="1"/>
      <c r="U87" s="1"/>
      <c r="V87" s="1"/>
    </row>
    <row r="88" spans="1:23" s="29" customFormat="1" x14ac:dyDescent="0.35">
      <c r="A88" s="1"/>
      <c r="B88" s="1"/>
      <c r="C88" s="1"/>
      <c r="D88" s="1"/>
      <c r="E88" s="1"/>
      <c r="F88" s="1"/>
      <c r="G88" s="1"/>
      <c r="H88" s="1"/>
      <c r="I88" s="1"/>
      <c r="J88" s="1"/>
      <c r="K88" s="1"/>
      <c r="L88" s="1"/>
      <c r="M88" s="1"/>
      <c r="N88" s="1"/>
      <c r="W88" s="1"/>
    </row>
    <row r="89" spans="1:23" ht="15" x14ac:dyDescent="0.3">
      <c r="O89" s="1"/>
      <c r="P89" s="1"/>
      <c r="Q89" s="1"/>
      <c r="R89" s="1"/>
      <c r="S89" s="1"/>
      <c r="T89" s="1"/>
      <c r="U89" s="1"/>
      <c r="V89" s="1"/>
    </row>
    <row r="90" spans="1:23" x14ac:dyDescent="0.35">
      <c r="O90" s="1"/>
      <c r="P90" s="1"/>
      <c r="Q90" s="1"/>
      <c r="R90" s="1"/>
      <c r="S90" s="1"/>
      <c r="T90" s="1"/>
      <c r="U90" s="1"/>
      <c r="V90" s="1"/>
      <c r="W90" s="29"/>
    </row>
    <row r="91" spans="1:23" x14ac:dyDescent="0.35">
      <c r="O91" s="1"/>
      <c r="P91" s="1"/>
      <c r="Q91" s="1"/>
      <c r="R91" s="1"/>
      <c r="S91" s="1"/>
      <c r="T91" s="1"/>
      <c r="U91" s="1"/>
      <c r="V91" s="1"/>
      <c r="W91" s="29"/>
    </row>
    <row r="92" spans="1:23" x14ac:dyDescent="0.35">
      <c r="O92" s="1"/>
      <c r="P92" s="1"/>
      <c r="Q92" s="1"/>
      <c r="R92" s="1"/>
      <c r="S92" s="1"/>
      <c r="T92" s="1"/>
      <c r="U92" s="1"/>
      <c r="V92" s="1"/>
      <c r="W92" s="29"/>
    </row>
    <row r="93" spans="1:23" ht="15" x14ac:dyDescent="0.3">
      <c r="O93" s="1"/>
      <c r="P93" s="1"/>
      <c r="Q93" s="1"/>
      <c r="R93" s="1"/>
      <c r="S93" s="1"/>
      <c r="T93" s="1"/>
      <c r="U93" s="1"/>
      <c r="V93" s="1"/>
    </row>
    <row r="94" spans="1:23" ht="15" x14ac:dyDescent="0.3">
      <c r="O94" s="1"/>
      <c r="P94" s="1"/>
      <c r="Q94" s="1"/>
      <c r="R94" s="1"/>
      <c r="S94" s="1"/>
      <c r="T94" s="1"/>
      <c r="U94" s="1"/>
      <c r="V94" s="1"/>
    </row>
    <row r="95" spans="1:23" x14ac:dyDescent="0.35">
      <c r="O95" s="1"/>
      <c r="P95" s="1"/>
      <c r="Q95" s="1"/>
      <c r="R95" s="1"/>
      <c r="S95" s="1"/>
      <c r="T95" s="1"/>
      <c r="U95" s="1"/>
      <c r="V95" s="1"/>
      <c r="W95" s="29"/>
    </row>
    <row r="96" spans="1:23" ht="15" x14ac:dyDescent="0.3">
      <c r="O96" s="1"/>
      <c r="P96" s="1"/>
      <c r="Q96" s="1"/>
      <c r="R96" s="1"/>
      <c r="S96" s="1"/>
      <c r="T96" s="1"/>
      <c r="U96" s="1"/>
      <c r="V96" s="1"/>
    </row>
    <row r="97" spans="1:22" ht="15" x14ac:dyDescent="0.3">
      <c r="A97" s="143"/>
      <c r="B97" s="143"/>
      <c r="C97" s="143"/>
      <c r="D97" s="143"/>
      <c r="O97" s="1"/>
      <c r="P97" s="1"/>
      <c r="Q97" s="1"/>
      <c r="R97" s="1"/>
      <c r="S97" s="1"/>
      <c r="T97" s="1"/>
      <c r="U97" s="1"/>
      <c r="V97" s="1"/>
    </row>
    <row r="98" spans="1:22" ht="15" x14ac:dyDescent="0.3">
      <c r="O98" s="1"/>
      <c r="P98" s="1"/>
      <c r="Q98" s="1"/>
      <c r="R98" s="1"/>
      <c r="S98" s="1"/>
      <c r="T98" s="1"/>
      <c r="U98" s="1"/>
      <c r="V98" s="1"/>
    </row>
    <row r="99" spans="1:22" ht="15" x14ac:dyDescent="0.3">
      <c r="O99" s="1"/>
      <c r="P99" s="1"/>
      <c r="Q99" s="1"/>
      <c r="R99" s="1"/>
      <c r="S99" s="1"/>
      <c r="T99" s="1"/>
      <c r="U99" s="1"/>
      <c r="V99" s="1"/>
    </row>
    <row r="100" spans="1:22" ht="15" x14ac:dyDescent="0.3">
      <c r="O100" s="1"/>
      <c r="P100" s="1"/>
      <c r="Q100" s="1"/>
      <c r="R100" s="1"/>
      <c r="S100" s="1"/>
      <c r="T100" s="1"/>
      <c r="U100" s="1"/>
      <c r="V100" s="1"/>
    </row>
    <row r="101" spans="1:22" ht="15" x14ac:dyDescent="0.3">
      <c r="O101" s="1"/>
      <c r="P101" s="1"/>
      <c r="Q101" s="1"/>
      <c r="R101" s="1"/>
      <c r="S101" s="1"/>
      <c r="T101" s="1"/>
      <c r="U101" s="1"/>
      <c r="V101" s="1"/>
    </row>
    <row r="102" spans="1:22" ht="15" x14ac:dyDescent="0.3">
      <c r="O102" s="1"/>
      <c r="P102" s="1"/>
      <c r="Q102" s="1"/>
      <c r="R102" s="1"/>
      <c r="S102" s="1"/>
      <c r="T102" s="1"/>
      <c r="U102" s="1"/>
      <c r="V102" s="1"/>
    </row>
    <row r="103" spans="1:22" ht="15" x14ac:dyDescent="0.3">
      <c r="O103" s="1"/>
      <c r="P103" s="1"/>
      <c r="Q103" s="1"/>
      <c r="R103" s="1"/>
      <c r="S103" s="1"/>
      <c r="T103" s="1"/>
      <c r="U103" s="1"/>
      <c r="V103" s="1"/>
    </row>
    <row r="104" spans="1:22" ht="15" x14ac:dyDescent="0.3">
      <c r="O104" s="1"/>
      <c r="P104" s="1"/>
      <c r="Q104" s="1"/>
      <c r="R104" s="1"/>
      <c r="S104" s="1"/>
      <c r="T104" s="1"/>
      <c r="U104" s="1"/>
      <c r="V104" s="1"/>
    </row>
    <row r="105" spans="1:22" ht="15" x14ac:dyDescent="0.3">
      <c r="O105" s="1"/>
      <c r="P105" s="1"/>
      <c r="Q105" s="1"/>
      <c r="R105" s="1"/>
      <c r="S105" s="1"/>
      <c r="T105" s="1"/>
      <c r="U105" s="1"/>
      <c r="V105" s="1"/>
    </row>
    <row r="106" spans="1:22" ht="15" x14ac:dyDescent="0.3">
      <c r="O106" s="1"/>
      <c r="P106" s="1"/>
      <c r="Q106" s="1"/>
      <c r="R106" s="1"/>
      <c r="S106" s="1"/>
      <c r="T106" s="1"/>
      <c r="U106" s="1"/>
      <c r="V106" s="1"/>
    </row>
    <row r="107" spans="1:22" ht="15" x14ac:dyDescent="0.3">
      <c r="O107" s="1"/>
      <c r="P107" s="1"/>
      <c r="Q107" s="1"/>
      <c r="R107" s="1"/>
      <c r="S107" s="1"/>
      <c r="T107" s="1"/>
      <c r="U107" s="1"/>
      <c r="V107" s="1"/>
    </row>
    <row r="108" spans="1:22" ht="15" x14ac:dyDescent="0.3">
      <c r="O108" s="1"/>
      <c r="P108" s="1"/>
      <c r="Q108" s="1"/>
      <c r="R108" s="1"/>
      <c r="S108" s="1"/>
      <c r="T108" s="1"/>
      <c r="U108" s="1"/>
      <c r="V108" s="1"/>
    </row>
    <row r="109" spans="1:22" ht="15" x14ac:dyDescent="0.3">
      <c r="O109" s="1"/>
      <c r="P109" s="1"/>
      <c r="Q109" s="1"/>
      <c r="R109" s="1"/>
      <c r="S109" s="1"/>
      <c r="T109" s="1"/>
      <c r="U109" s="1"/>
      <c r="V109" s="1"/>
    </row>
    <row r="110" spans="1:22" ht="15" x14ac:dyDescent="0.3">
      <c r="O110" s="1"/>
      <c r="P110" s="1"/>
      <c r="Q110" s="1"/>
      <c r="R110" s="1"/>
      <c r="S110" s="1"/>
      <c r="T110" s="1"/>
      <c r="U110" s="1"/>
      <c r="V110" s="1"/>
    </row>
    <row r="111" spans="1:22" ht="15" x14ac:dyDescent="0.3">
      <c r="O111" s="1"/>
      <c r="P111" s="1"/>
      <c r="Q111" s="1"/>
      <c r="R111" s="1"/>
      <c r="S111" s="1"/>
      <c r="T111" s="1"/>
      <c r="U111" s="1"/>
      <c r="V111" s="1"/>
    </row>
    <row r="112" spans="1:22" ht="15" x14ac:dyDescent="0.3">
      <c r="O112" s="1"/>
      <c r="P112" s="1"/>
      <c r="Q112" s="1"/>
      <c r="R112" s="1"/>
      <c r="S112" s="1"/>
      <c r="T112" s="1"/>
      <c r="U112" s="1"/>
      <c r="V112" s="1"/>
    </row>
  </sheetData>
  <sheetProtection sheet="1" objects="1" scenarios="1" insertRows="0" selectLockedCells="1"/>
  <mergeCells count="89">
    <mergeCell ref="A14:K14"/>
    <mergeCell ref="C16:D16"/>
    <mergeCell ref="F16:G16"/>
    <mergeCell ref="A1:K1"/>
    <mergeCell ref="A10:K10"/>
    <mergeCell ref="A2:K8"/>
    <mergeCell ref="A24:B24"/>
    <mergeCell ref="C24:D24"/>
    <mergeCell ref="F24:H24"/>
    <mergeCell ref="A17:B17"/>
    <mergeCell ref="C17:D17"/>
    <mergeCell ref="F17:G17"/>
    <mergeCell ref="A19:K19"/>
    <mergeCell ref="A20:K20"/>
    <mergeCell ref="A21:K21"/>
    <mergeCell ref="A23:B23"/>
    <mergeCell ref="E23:H23"/>
    <mergeCell ref="A25:B25"/>
    <mergeCell ref="C25:D25"/>
    <mergeCell ref="F25:H25"/>
    <mergeCell ref="A26:B26"/>
    <mergeCell ref="C26:D26"/>
    <mergeCell ref="F26:H26"/>
    <mergeCell ref="A27:B27"/>
    <mergeCell ref="C27:D27"/>
    <mergeCell ref="F27:H27"/>
    <mergeCell ref="A28:B28"/>
    <mergeCell ref="C28:D28"/>
    <mergeCell ref="F28:H28"/>
    <mergeCell ref="A32:K32"/>
    <mergeCell ref="A33:K33"/>
    <mergeCell ref="A29:B29"/>
    <mergeCell ref="C29:D29"/>
    <mergeCell ref="F29:H29"/>
    <mergeCell ref="A30:B30"/>
    <mergeCell ref="C30:D30"/>
    <mergeCell ref="F30:H30"/>
    <mergeCell ref="D36:H36"/>
    <mergeCell ref="B36:C36"/>
    <mergeCell ref="A36:A39"/>
    <mergeCell ref="A35:K35"/>
    <mergeCell ref="A34:K34"/>
    <mergeCell ref="A40:K40"/>
    <mergeCell ref="B39:I39"/>
    <mergeCell ref="D38:H38"/>
    <mergeCell ref="B38:C38"/>
    <mergeCell ref="D37:H37"/>
    <mergeCell ref="B37:C37"/>
    <mergeCell ref="A41:K41"/>
    <mergeCell ref="A42:A45"/>
    <mergeCell ref="B42:J42"/>
    <mergeCell ref="B43:J43"/>
    <mergeCell ref="B44:J44"/>
    <mergeCell ref="B45:J45"/>
    <mergeCell ref="A46:K46"/>
    <mergeCell ref="A47:K47"/>
    <mergeCell ref="A48:A52"/>
    <mergeCell ref="B49:H49"/>
    <mergeCell ref="B50:H50"/>
    <mergeCell ref="B51:H51"/>
    <mergeCell ref="B52:J52"/>
    <mergeCell ref="A53:K53"/>
    <mergeCell ref="A54:K54"/>
    <mergeCell ref="A55:A58"/>
    <mergeCell ref="B55:J55"/>
    <mergeCell ref="B56:J56"/>
    <mergeCell ref="B57:J57"/>
    <mergeCell ref="B58:J58"/>
    <mergeCell ref="A61:A64"/>
    <mergeCell ref="B61:H61"/>
    <mergeCell ref="B62:H62"/>
    <mergeCell ref="B63:H63"/>
    <mergeCell ref="B64:J64"/>
    <mergeCell ref="A84:K86"/>
    <mergeCell ref="B11:E11"/>
    <mergeCell ref="I73:K73"/>
    <mergeCell ref="H74:J74"/>
    <mergeCell ref="H75:J75"/>
    <mergeCell ref="A77:K81"/>
    <mergeCell ref="A71:G71"/>
    <mergeCell ref="I71:J71"/>
    <mergeCell ref="A72:G72"/>
    <mergeCell ref="I72:J72"/>
    <mergeCell ref="A66:K66"/>
    <mergeCell ref="B67:I67"/>
    <mergeCell ref="B68:I68"/>
    <mergeCell ref="B69:I69"/>
    <mergeCell ref="A59:K59"/>
    <mergeCell ref="A60:K60"/>
  </mergeCells>
  <conditionalFormatting sqref="I49">
    <cfRule type="expression" dxfId="11" priority="6">
      <formula>IF($I$49&lt;4000,0,1)=1</formula>
    </cfRule>
  </conditionalFormatting>
  <conditionalFormatting sqref="I50">
    <cfRule type="expression" dxfId="10" priority="5">
      <formula>IF($I$50&lt;4000,0,1)=1</formula>
    </cfRule>
  </conditionalFormatting>
  <conditionalFormatting sqref="I51">
    <cfRule type="expression" dxfId="9" priority="4">
      <formula>IF($I$51&lt;4000,0,1)=1</formula>
    </cfRule>
  </conditionalFormatting>
  <conditionalFormatting sqref="K75">
    <cfRule type="expression" dxfId="8" priority="1">
      <formula>IF($K$79&lt;0.85,0,1)=1</formula>
    </cfRule>
  </conditionalFormatting>
  <conditionalFormatting sqref="K45 K58">
    <cfRule type="expression" dxfId="7" priority="47">
      <formula>IF($K$58&gt;0.3*$K$74,1,0)=1</formula>
    </cfRule>
  </conditionalFormatting>
  <dataValidations xWindow="623" yWindow="597" count="21">
    <dataValidation allowBlank="1" showErrorMessage="1" prompt="Votre projet doit être cofinancé à hauteur de 15% minimum de l'assiette (funding base)" sqref="K75"/>
    <dataValidation allowBlank="1" showInputMessage="1" showErrorMessage="1" promptTitle="Personnel scientifique " prompt="Les dépenses de recrutement seront étligibles à compter de la notification du résultat de l’évaluation intermédaire. " sqref="A35:K35 A36:A39 B39:K39 I36:K38"/>
    <dataValidation allowBlank="1" showInputMessage="1" showErrorMessage="1" prompt="Ce tableau ce rempli automatiquement" sqref="C16:C17 H16:K17 E16:F17"/>
    <dataValidation allowBlank="1" showErrorMessage="1" prompt="Merci de reneigner l'onglet Partenaire 1" sqref="A17:B17"/>
    <dataValidation allowBlank="1" showInputMessage="1" showErrorMessage="1" sqref="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ataValidation allowBlank="1" showInputMessage="1" showErrorMessage="1" error="Le taux maximum éligible est de 4%" sqref="J68"/>
    <dataValidation allowBlank="1" showInputMessage="1" showErrorMessage="1" prompt=" correspondent à des prestations ayant donné lieu à tarification et traçables en comptabilité, réalisées par une entité (service, département etc.) du Bénéficiaire de l’Aide, Organisme de Recherche" sqref="A60:G60"/>
    <dataValidation allowBlank="1" showInputMessage="1" showErrorMessage="1" prompt="- frais de laboratoire, dépenses pédagogiques  (fluides, documentation et ressources numériques, petits matériels, consommables...)_x000a_-Dépenses de petits équipements dont le coût unitaire est inférieur à 4000€_x000a_" sqref="A47:G47"/>
    <dataValidation allowBlank="1" showInputMessage="1" showErrorMessage="1" prompt="- frais de laboratoire (fluides, documentation et ressources numériques, petits matériels dont équipements d’une valeur unitaire inférieure ou égale à 4.000 € HT, consommables...)_x000a_-Dépenses de petits équipements dont le coût unitaire est inférieur à 4000€" sqref="B49:H51"/>
    <dataValidation allowBlank="1" showInputMessage="1" showErrorMessage="1" promptTitle="Missions" prompt="frais de déplacement des personnels permanents ou temporaires affectés au Projet" sqref="B43:K44"/>
    <dataValidation allowBlank="1" showInputMessage="1" showErrorMessage="1" promptTitle="dépenses de facturation interne" prompt=" correspondent à des prestations ayant donné lieu à tarification et traçables en comptabilité, réalisées par une entité (service, département etc.) du Bénéficiaire de l’Aide, Organisme de Recherche" sqref="B62:J63"/>
    <dataValidation type="whole" errorStyle="warning" operator="lessThan" allowBlank="1" showInputMessage="1" showErrorMessage="1" prompt="le montant des prestations ne peut pas dépasser 30 % du total demandé_x000a_" sqref="K58">
      <formula1>0.3*K71</formula1>
    </dataValidation>
    <dataValidation allowBlank="1" showInputMessage="1" showErrorMessage="1" prompt="Le coût unitaire doit être supérieur à 4000€" sqref="I61 I48"/>
    <dataValidation type="list" allowBlank="1" showInputMessage="1" showErrorMessage="1" sqref="WVS983108:WVT983108 D65603:E65604 IZ65602:JA65603 SV65602:SW65603 ACR65602:ACS65603 AMN65602:AMO65603 AWJ65602:AWK65603 BGF65602:BGG65603 BQB65602:BQC65603 BZX65602:BZY65603 CJT65602:CJU65603 CTP65602:CTQ65603 DDL65602:DDM65603 DNH65602:DNI65603 DXD65602:DXE65603 EGZ65602:EHA65603 EQV65602:EQW65603 FAR65602:FAS65603 FKN65602:FKO65603 FUJ65602:FUK65603 GEF65602:GEG65603 GOB65602:GOC65603 GXX65602:GXY65603 HHT65602:HHU65603 HRP65602:HRQ65603 IBL65602:IBM65603 ILH65602:ILI65603 IVD65602:IVE65603 JEZ65602:JFA65603 JOV65602:JOW65603 JYR65602:JYS65603 KIN65602:KIO65603 KSJ65602:KSK65603 LCF65602:LCG65603 LMB65602:LMC65603 LVX65602:LVY65603 MFT65602:MFU65603 MPP65602:MPQ65603 MZL65602:MZM65603 NJH65602:NJI65603 NTD65602:NTE65603 OCZ65602:ODA65603 OMV65602:OMW65603 OWR65602:OWS65603 PGN65602:PGO65603 PQJ65602:PQK65603 QAF65602:QAG65603 QKB65602:QKC65603 QTX65602:QTY65603 RDT65602:RDU65603 RNP65602:RNQ65603 RXL65602:RXM65603 SHH65602:SHI65603 SRD65602:SRE65603 TAZ65602:TBA65603 TKV65602:TKW65603 TUR65602:TUS65603 UEN65602:UEO65603 UOJ65602:UOK65603 UYF65602:UYG65603 VIB65602:VIC65603 VRX65602:VRY65603 WBT65602:WBU65603 WLP65602:WLQ65603 WVL65602:WVM65603 D131139:E131140 IZ131138:JA131139 SV131138:SW131139 ACR131138:ACS131139 AMN131138:AMO131139 AWJ131138:AWK131139 BGF131138:BGG131139 BQB131138:BQC131139 BZX131138:BZY131139 CJT131138:CJU131139 CTP131138:CTQ131139 DDL131138:DDM131139 DNH131138:DNI131139 DXD131138:DXE131139 EGZ131138:EHA131139 EQV131138:EQW131139 FAR131138:FAS131139 FKN131138:FKO131139 FUJ131138:FUK131139 GEF131138:GEG131139 GOB131138:GOC131139 GXX131138:GXY131139 HHT131138:HHU131139 HRP131138:HRQ131139 IBL131138:IBM131139 ILH131138:ILI131139 IVD131138:IVE131139 JEZ131138:JFA131139 JOV131138:JOW131139 JYR131138:JYS131139 KIN131138:KIO131139 KSJ131138:KSK131139 LCF131138:LCG131139 LMB131138:LMC131139 LVX131138:LVY131139 MFT131138:MFU131139 MPP131138:MPQ131139 MZL131138:MZM131139 NJH131138:NJI131139 NTD131138:NTE131139 OCZ131138:ODA131139 OMV131138:OMW131139 OWR131138:OWS131139 PGN131138:PGO131139 PQJ131138:PQK131139 QAF131138:QAG131139 QKB131138:QKC131139 QTX131138:QTY131139 RDT131138:RDU131139 RNP131138:RNQ131139 RXL131138:RXM131139 SHH131138:SHI131139 SRD131138:SRE131139 TAZ131138:TBA131139 TKV131138:TKW131139 TUR131138:TUS131139 UEN131138:UEO131139 UOJ131138:UOK131139 UYF131138:UYG131139 VIB131138:VIC131139 VRX131138:VRY131139 WBT131138:WBU131139 WLP131138:WLQ131139 WVL131138:WVM131139 D196675:E196676 IZ196674:JA196675 SV196674:SW196675 ACR196674:ACS196675 AMN196674:AMO196675 AWJ196674:AWK196675 BGF196674:BGG196675 BQB196674:BQC196675 BZX196674:BZY196675 CJT196674:CJU196675 CTP196674:CTQ196675 DDL196674:DDM196675 DNH196674:DNI196675 DXD196674:DXE196675 EGZ196674:EHA196675 EQV196674:EQW196675 FAR196674:FAS196675 FKN196674:FKO196675 FUJ196674:FUK196675 GEF196674:GEG196675 GOB196674:GOC196675 GXX196674:GXY196675 HHT196674:HHU196675 HRP196674:HRQ196675 IBL196674:IBM196675 ILH196674:ILI196675 IVD196674:IVE196675 JEZ196674:JFA196675 JOV196674:JOW196675 JYR196674:JYS196675 KIN196674:KIO196675 KSJ196674:KSK196675 LCF196674:LCG196675 LMB196674:LMC196675 LVX196674:LVY196675 MFT196674:MFU196675 MPP196674:MPQ196675 MZL196674:MZM196675 NJH196674:NJI196675 NTD196674:NTE196675 OCZ196674:ODA196675 OMV196674:OMW196675 OWR196674:OWS196675 PGN196674:PGO196675 PQJ196674:PQK196675 QAF196674:QAG196675 QKB196674:QKC196675 QTX196674:QTY196675 RDT196674:RDU196675 RNP196674:RNQ196675 RXL196674:RXM196675 SHH196674:SHI196675 SRD196674:SRE196675 TAZ196674:TBA196675 TKV196674:TKW196675 TUR196674:TUS196675 UEN196674:UEO196675 UOJ196674:UOK196675 UYF196674:UYG196675 VIB196674:VIC196675 VRX196674:VRY196675 WBT196674:WBU196675 WLP196674:WLQ196675 WVL196674:WVM196675 D262211:E262212 IZ262210:JA262211 SV262210:SW262211 ACR262210:ACS262211 AMN262210:AMO262211 AWJ262210:AWK262211 BGF262210:BGG262211 BQB262210:BQC262211 BZX262210:BZY262211 CJT262210:CJU262211 CTP262210:CTQ262211 DDL262210:DDM262211 DNH262210:DNI262211 DXD262210:DXE262211 EGZ262210:EHA262211 EQV262210:EQW262211 FAR262210:FAS262211 FKN262210:FKO262211 FUJ262210:FUK262211 GEF262210:GEG262211 GOB262210:GOC262211 GXX262210:GXY262211 HHT262210:HHU262211 HRP262210:HRQ262211 IBL262210:IBM262211 ILH262210:ILI262211 IVD262210:IVE262211 JEZ262210:JFA262211 JOV262210:JOW262211 JYR262210:JYS262211 KIN262210:KIO262211 KSJ262210:KSK262211 LCF262210:LCG262211 LMB262210:LMC262211 LVX262210:LVY262211 MFT262210:MFU262211 MPP262210:MPQ262211 MZL262210:MZM262211 NJH262210:NJI262211 NTD262210:NTE262211 OCZ262210:ODA262211 OMV262210:OMW262211 OWR262210:OWS262211 PGN262210:PGO262211 PQJ262210:PQK262211 QAF262210:QAG262211 QKB262210:QKC262211 QTX262210:QTY262211 RDT262210:RDU262211 RNP262210:RNQ262211 RXL262210:RXM262211 SHH262210:SHI262211 SRD262210:SRE262211 TAZ262210:TBA262211 TKV262210:TKW262211 TUR262210:TUS262211 UEN262210:UEO262211 UOJ262210:UOK262211 UYF262210:UYG262211 VIB262210:VIC262211 VRX262210:VRY262211 WBT262210:WBU262211 WLP262210:WLQ262211 WVL262210:WVM262211 D327747:E327748 IZ327746:JA327747 SV327746:SW327747 ACR327746:ACS327747 AMN327746:AMO327747 AWJ327746:AWK327747 BGF327746:BGG327747 BQB327746:BQC327747 BZX327746:BZY327747 CJT327746:CJU327747 CTP327746:CTQ327747 DDL327746:DDM327747 DNH327746:DNI327747 DXD327746:DXE327747 EGZ327746:EHA327747 EQV327746:EQW327747 FAR327746:FAS327747 FKN327746:FKO327747 FUJ327746:FUK327747 GEF327746:GEG327747 GOB327746:GOC327747 GXX327746:GXY327747 HHT327746:HHU327747 HRP327746:HRQ327747 IBL327746:IBM327747 ILH327746:ILI327747 IVD327746:IVE327747 JEZ327746:JFA327747 JOV327746:JOW327747 JYR327746:JYS327747 KIN327746:KIO327747 KSJ327746:KSK327747 LCF327746:LCG327747 LMB327746:LMC327747 LVX327746:LVY327747 MFT327746:MFU327747 MPP327746:MPQ327747 MZL327746:MZM327747 NJH327746:NJI327747 NTD327746:NTE327747 OCZ327746:ODA327747 OMV327746:OMW327747 OWR327746:OWS327747 PGN327746:PGO327747 PQJ327746:PQK327747 QAF327746:QAG327747 QKB327746:QKC327747 QTX327746:QTY327747 RDT327746:RDU327747 RNP327746:RNQ327747 RXL327746:RXM327747 SHH327746:SHI327747 SRD327746:SRE327747 TAZ327746:TBA327747 TKV327746:TKW327747 TUR327746:TUS327747 UEN327746:UEO327747 UOJ327746:UOK327747 UYF327746:UYG327747 VIB327746:VIC327747 VRX327746:VRY327747 WBT327746:WBU327747 WLP327746:WLQ327747 WVL327746:WVM327747 D393283:E393284 IZ393282:JA393283 SV393282:SW393283 ACR393282:ACS393283 AMN393282:AMO393283 AWJ393282:AWK393283 BGF393282:BGG393283 BQB393282:BQC393283 BZX393282:BZY393283 CJT393282:CJU393283 CTP393282:CTQ393283 DDL393282:DDM393283 DNH393282:DNI393283 DXD393282:DXE393283 EGZ393282:EHA393283 EQV393282:EQW393283 FAR393282:FAS393283 FKN393282:FKO393283 FUJ393282:FUK393283 GEF393282:GEG393283 GOB393282:GOC393283 GXX393282:GXY393283 HHT393282:HHU393283 HRP393282:HRQ393283 IBL393282:IBM393283 ILH393282:ILI393283 IVD393282:IVE393283 JEZ393282:JFA393283 JOV393282:JOW393283 JYR393282:JYS393283 KIN393282:KIO393283 KSJ393282:KSK393283 LCF393282:LCG393283 LMB393282:LMC393283 LVX393282:LVY393283 MFT393282:MFU393283 MPP393282:MPQ393283 MZL393282:MZM393283 NJH393282:NJI393283 NTD393282:NTE393283 OCZ393282:ODA393283 OMV393282:OMW393283 OWR393282:OWS393283 PGN393282:PGO393283 PQJ393282:PQK393283 QAF393282:QAG393283 QKB393282:QKC393283 QTX393282:QTY393283 RDT393282:RDU393283 RNP393282:RNQ393283 RXL393282:RXM393283 SHH393282:SHI393283 SRD393282:SRE393283 TAZ393282:TBA393283 TKV393282:TKW393283 TUR393282:TUS393283 UEN393282:UEO393283 UOJ393282:UOK393283 UYF393282:UYG393283 VIB393282:VIC393283 VRX393282:VRY393283 WBT393282:WBU393283 WLP393282:WLQ393283 WVL393282:WVM393283 D458819:E458820 IZ458818:JA458819 SV458818:SW458819 ACR458818:ACS458819 AMN458818:AMO458819 AWJ458818:AWK458819 BGF458818:BGG458819 BQB458818:BQC458819 BZX458818:BZY458819 CJT458818:CJU458819 CTP458818:CTQ458819 DDL458818:DDM458819 DNH458818:DNI458819 DXD458818:DXE458819 EGZ458818:EHA458819 EQV458818:EQW458819 FAR458818:FAS458819 FKN458818:FKO458819 FUJ458818:FUK458819 GEF458818:GEG458819 GOB458818:GOC458819 GXX458818:GXY458819 HHT458818:HHU458819 HRP458818:HRQ458819 IBL458818:IBM458819 ILH458818:ILI458819 IVD458818:IVE458819 JEZ458818:JFA458819 JOV458818:JOW458819 JYR458818:JYS458819 KIN458818:KIO458819 KSJ458818:KSK458819 LCF458818:LCG458819 LMB458818:LMC458819 LVX458818:LVY458819 MFT458818:MFU458819 MPP458818:MPQ458819 MZL458818:MZM458819 NJH458818:NJI458819 NTD458818:NTE458819 OCZ458818:ODA458819 OMV458818:OMW458819 OWR458818:OWS458819 PGN458818:PGO458819 PQJ458818:PQK458819 QAF458818:QAG458819 QKB458818:QKC458819 QTX458818:QTY458819 RDT458818:RDU458819 RNP458818:RNQ458819 RXL458818:RXM458819 SHH458818:SHI458819 SRD458818:SRE458819 TAZ458818:TBA458819 TKV458818:TKW458819 TUR458818:TUS458819 UEN458818:UEO458819 UOJ458818:UOK458819 UYF458818:UYG458819 VIB458818:VIC458819 VRX458818:VRY458819 WBT458818:WBU458819 WLP458818:WLQ458819 WVL458818:WVM458819 D524355:E524356 IZ524354:JA524355 SV524354:SW524355 ACR524354:ACS524355 AMN524354:AMO524355 AWJ524354:AWK524355 BGF524354:BGG524355 BQB524354:BQC524355 BZX524354:BZY524355 CJT524354:CJU524355 CTP524354:CTQ524355 DDL524354:DDM524355 DNH524354:DNI524355 DXD524354:DXE524355 EGZ524354:EHA524355 EQV524354:EQW524355 FAR524354:FAS524355 FKN524354:FKO524355 FUJ524354:FUK524355 GEF524354:GEG524355 GOB524354:GOC524355 GXX524354:GXY524355 HHT524354:HHU524355 HRP524354:HRQ524355 IBL524354:IBM524355 ILH524354:ILI524355 IVD524354:IVE524355 JEZ524354:JFA524355 JOV524354:JOW524355 JYR524354:JYS524355 KIN524354:KIO524355 KSJ524354:KSK524355 LCF524354:LCG524355 LMB524354:LMC524355 LVX524354:LVY524355 MFT524354:MFU524355 MPP524354:MPQ524355 MZL524354:MZM524355 NJH524354:NJI524355 NTD524354:NTE524355 OCZ524354:ODA524355 OMV524354:OMW524355 OWR524354:OWS524355 PGN524354:PGO524355 PQJ524354:PQK524355 QAF524354:QAG524355 QKB524354:QKC524355 QTX524354:QTY524355 RDT524354:RDU524355 RNP524354:RNQ524355 RXL524354:RXM524355 SHH524354:SHI524355 SRD524354:SRE524355 TAZ524354:TBA524355 TKV524354:TKW524355 TUR524354:TUS524355 UEN524354:UEO524355 UOJ524354:UOK524355 UYF524354:UYG524355 VIB524354:VIC524355 VRX524354:VRY524355 WBT524354:WBU524355 WLP524354:WLQ524355 WVL524354:WVM524355 D589891:E589892 IZ589890:JA589891 SV589890:SW589891 ACR589890:ACS589891 AMN589890:AMO589891 AWJ589890:AWK589891 BGF589890:BGG589891 BQB589890:BQC589891 BZX589890:BZY589891 CJT589890:CJU589891 CTP589890:CTQ589891 DDL589890:DDM589891 DNH589890:DNI589891 DXD589890:DXE589891 EGZ589890:EHA589891 EQV589890:EQW589891 FAR589890:FAS589891 FKN589890:FKO589891 FUJ589890:FUK589891 GEF589890:GEG589891 GOB589890:GOC589891 GXX589890:GXY589891 HHT589890:HHU589891 HRP589890:HRQ589891 IBL589890:IBM589891 ILH589890:ILI589891 IVD589890:IVE589891 JEZ589890:JFA589891 JOV589890:JOW589891 JYR589890:JYS589891 KIN589890:KIO589891 KSJ589890:KSK589891 LCF589890:LCG589891 LMB589890:LMC589891 LVX589890:LVY589891 MFT589890:MFU589891 MPP589890:MPQ589891 MZL589890:MZM589891 NJH589890:NJI589891 NTD589890:NTE589891 OCZ589890:ODA589891 OMV589890:OMW589891 OWR589890:OWS589891 PGN589890:PGO589891 PQJ589890:PQK589891 QAF589890:QAG589891 QKB589890:QKC589891 QTX589890:QTY589891 RDT589890:RDU589891 RNP589890:RNQ589891 RXL589890:RXM589891 SHH589890:SHI589891 SRD589890:SRE589891 TAZ589890:TBA589891 TKV589890:TKW589891 TUR589890:TUS589891 UEN589890:UEO589891 UOJ589890:UOK589891 UYF589890:UYG589891 VIB589890:VIC589891 VRX589890:VRY589891 WBT589890:WBU589891 WLP589890:WLQ589891 WVL589890:WVM589891 D655427:E655428 IZ655426:JA655427 SV655426:SW655427 ACR655426:ACS655427 AMN655426:AMO655427 AWJ655426:AWK655427 BGF655426:BGG655427 BQB655426:BQC655427 BZX655426:BZY655427 CJT655426:CJU655427 CTP655426:CTQ655427 DDL655426:DDM655427 DNH655426:DNI655427 DXD655426:DXE655427 EGZ655426:EHA655427 EQV655426:EQW655427 FAR655426:FAS655427 FKN655426:FKO655427 FUJ655426:FUK655427 GEF655426:GEG655427 GOB655426:GOC655427 GXX655426:GXY655427 HHT655426:HHU655427 HRP655426:HRQ655427 IBL655426:IBM655427 ILH655426:ILI655427 IVD655426:IVE655427 JEZ655426:JFA655427 JOV655426:JOW655427 JYR655426:JYS655427 KIN655426:KIO655427 KSJ655426:KSK655427 LCF655426:LCG655427 LMB655426:LMC655427 LVX655426:LVY655427 MFT655426:MFU655427 MPP655426:MPQ655427 MZL655426:MZM655427 NJH655426:NJI655427 NTD655426:NTE655427 OCZ655426:ODA655427 OMV655426:OMW655427 OWR655426:OWS655427 PGN655426:PGO655427 PQJ655426:PQK655427 QAF655426:QAG655427 QKB655426:QKC655427 QTX655426:QTY655427 RDT655426:RDU655427 RNP655426:RNQ655427 RXL655426:RXM655427 SHH655426:SHI655427 SRD655426:SRE655427 TAZ655426:TBA655427 TKV655426:TKW655427 TUR655426:TUS655427 UEN655426:UEO655427 UOJ655426:UOK655427 UYF655426:UYG655427 VIB655426:VIC655427 VRX655426:VRY655427 WBT655426:WBU655427 WLP655426:WLQ655427 WVL655426:WVM655427 D720963:E720964 IZ720962:JA720963 SV720962:SW720963 ACR720962:ACS720963 AMN720962:AMO720963 AWJ720962:AWK720963 BGF720962:BGG720963 BQB720962:BQC720963 BZX720962:BZY720963 CJT720962:CJU720963 CTP720962:CTQ720963 DDL720962:DDM720963 DNH720962:DNI720963 DXD720962:DXE720963 EGZ720962:EHA720963 EQV720962:EQW720963 FAR720962:FAS720963 FKN720962:FKO720963 FUJ720962:FUK720963 GEF720962:GEG720963 GOB720962:GOC720963 GXX720962:GXY720963 HHT720962:HHU720963 HRP720962:HRQ720963 IBL720962:IBM720963 ILH720962:ILI720963 IVD720962:IVE720963 JEZ720962:JFA720963 JOV720962:JOW720963 JYR720962:JYS720963 KIN720962:KIO720963 KSJ720962:KSK720963 LCF720962:LCG720963 LMB720962:LMC720963 LVX720962:LVY720963 MFT720962:MFU720963 MPP720962:MPQ720963 MZL720962:MZM720963 NJH720962:NJI720963 NTD720962:NTE720963 OCZ720962:ODA720963 OMV720962:OMW720963 OWR720962:OWS720963 PGN720962:PGO720963 PQJ720962:PQK720963 QAF720962:QAG720963 QKB720962:QKC720963 QTX720962:QTY720963 RDT720962:RDU720963 RNP720962:RNQ720963 RXL720962:RXM720963 SHH720962:SHI720963 SRD720962:SRE720963 TAZ720962:TBA720963 TKV720962:TKW720963 TUR720962:TUS720963 UEN720962:UEO720963 UOJ720962:UOK720963 UYF720962:UYG720963 VIB720962:VIC720963 VRX720962:VRY720963 WBT720962:WBU720963 WLP720962:WLQ720963 WVL720962:WVM720963 D786499:E786500 IZ786498:JA786499 SV786498:SW786499 ACR786498:ACS786499 AMN786498:AMO786499 AWJ786498:AWK786499 BGF786498:BGG786499 BQB786498:BQC786499 BZX786498:BZY786499 CJT786498:CJU786499 CTP786498:CTQ786499 DDL786498:DDM786499 DNH786498:DNI786499 DXD786498:DXE786499 EGZ786498:EHA786499 EQV786498:EQW786499 FAR786498:FAS786499 FKN786498:FKO786499 FUJ786498:FUK786499 GEF786498:GEG786499 GOB786498:GOC786499 GXX786498:GXY786499 HHT786498:HHU786499 HRP786498:HRQ786499 IBL786498:IBM786499 ILH786498:ILI786499 IVD786498:IVE786499 JEZ786498:JFA786499 JOV786498:JOW786499 JYR786498:JYS786499 KIN786498:KIO786499 KSJ786498:KSK786499 LCF786498:LCG786499 LMB786498:LMC786499 LVX786498:LVY786499 MFT786498:MFU786499 MPP786498:MPQ786499 MZL786498:MZM786499 NJH786498:NJI786499 NTD786498:NTE786499 OCZ786498:ODA786499 OMV786498:OMW786499 OWR786498:OWS786499 PGN786498:PGO786499 PQJ786498:PQK786499 QAF786498:QAG786499 QKB786498:QKC786499 QTX786498:QTY786499 RDT786498:RDU786499 RNP786498:RNQ786499 RXL786498:RXM786499 SHH786498:SHI786499 SRD786498:SRE786499 TAZ786498:TBA786499 TKV786498:TKW786499 TUR786498:TUS786499 UEN786498:UEO786499 UOJ786498:UOK786499 UYF786498:UYG786499 VIB786498:VIC786499 VRX786498:VRY786499 WBT786498:WBU786499 WLP786498:WLQ786499 WVL786498:WVM786499 D852035:E852036 IZ852034:JA852035 SV852034:SW852035 ACR852034:ACS852035 AMN852034:AMO852035 AWJ852034:AWK852035 BGF852034:BGG852035 BQB852034:BQC852035 BZX852034:BZY852035 CJT852034:CJU852035 CTP852034:CTQ852035 DDL852034:DDM852035 DNH852034:DNI852035 DXD852034:DXE852035 EGZ852034:EHA852035 EQV852034:EQW852035 FAR852034:FAS852035 FKN852034:FKO852035 FUJ852034:FUK852035 GEF852034:GEG852035 GOB852034:GOC852035 GXX852034:GXY852035 HHT852034:HHU852035 HRP852034:HRQ852035 IBL852034:IBM852035 ILH852034:ILI852035 IVD852034:IVE852035 JEZ852034:JFA852035 JOV852034:JOW852035 JYR852034:JYS852035 KIN852034:KIO852035 KSJ852034:KSK852035 LCF852034:LCG852035 LMB852034:LMC852035 LVX852034:LVY852035 MFT852034:MFU852035 MPP852034:MPQ852035 MZL852034:MZM852035 NJH852034:NJI852035 NTD852034:NTE852035 OCZ852034:ODA852035 OMV852034:OMW852035 OWR852034:OWS852035 PGN852034:PGO852035 PQJ852034:PQK852035 QAF852034:QAG852035 QKB852034:QKC852035 QTX852034:QTY852035 RDT852034:RDU852035 RNP852034:RNQ852035 RXL852034:RXM852035 SHH852034:SHI852035 SRD852034:SRE852035 TAZ852034:TBA852035 TKV852034:TKW852035 TUR852034:TUS852035 UEN852034:UEO852035 UOJ852034:UOK852035 UYF852034:UYG852035 VIB852034:VIC852035 VRX852034:VRY852035 WBT852034:WBU852035 WLP852034:WLQ852035 WVL852034:WVM852035 D917571:E917572 IZ917570:JA917571 SV917570:SW917571 ACR917570:ACS917571 AMN917570:AMO917571 AWJ917570:AWK917571 BGF917570:BGG917571 BQB917570:BQC917571 BZX917570:BZY917571 CJT917570:CJU917571 CTP917570:CTQ917571 DDL917570:DDM917571 DNH917570:DNI917571 DXD917570:DXE917571 EGZ917570:EHA917571 EQV917570:EQW917571 FAR917570:FAS917571 FKN917570:FKO917571 FUJ917570:FUK917571 GEF917570:GEG917571 GOB917570:GOC917571 GXX917570:GXY917571 HHT917570:HHU917571 HRP917570:HRQ917571 IBL917570:IBM917571 ILH917570:ILI917571 IVD917570:IVE917571 JEZ917570:JFA917571 JOV917570:JOW917571 JYR917570:JYS917571 KIN917570:KIO917571 KSJ917570:KSK917571 LCF917570:LCG917571 LMB917570:LMC917571 LVX917570:LVY917571 MFT917570:MFU917571 MPP917570:MPQ917571 MZL917570:MZM917571 NJH917570:NJI917571 NTD917570:NTE917571 OCZ917570:ODA917571 OMV917570:OMW917571 OWR917570:OWS917571 PGN917570:PGO917571 PQJ917570:PQK917571 QAF917570:QAG917571 QKB917570:QKC917571 QTX917570:QTY917571 RDT917570:RDU917571 RNP917570:RNQ917571 RXL917570:RXM917571 SHH917570:SHI917571 SRD917570:SRE917571 TAZ917570:TBA917571 TKV917570:TKW917571 TUR917570:TUS917571 UEN917570:UEO917571 UOJ917570:UOK917571 UYF917570:UYG917571 VIB917570:VIC917571 VRX917570:VRY917571 WBT917570:WBU917571 WLP917570:WLQ917571 WVL917570:WVM917571 D983107:E983108 IZ983106:JA983107 SV983106:SW983107 ACR983106:ACS983107 AMN983106:AMO983107 AWJ983106:AWK983107 BGF983106:BGG983107 BQB983106:BQC983107 BZX983106:BZY983107 CJT983106:CJU983107 CTP983106:CTQ983107 DDL983106:DDM983107 DNH983106:DNI983107 DXD983106:DXE983107 EGZ983106:EHA983107 EQV983106:EQW983107 FAR983106:FAS983107 FKN983106:FKO983107 FUJ983106:FUK983107 GEF983106:GEG983107 GOB983106:GOC983107 GXX983106:GXY983107 HHT983106:HHU983107 HRP983106:HRQ983107 IBL983106:IBM983107 ILH983106:ILI983107 IVD983106:IVE983107 JEZ983106:JFA983107 JOV983106:JOW983107 JYR983106:JYS983107 KIN983106:KIO983107 KSJ983106:KSK983107 LCF983106:LCG983107 LMB983106:LMC983107 LVX983106:LVY983107 MFT983106:MFU983107 MPP983106:MPQ983107 MZL983106:MZM983107 NJH983106:NJI983107 NTD983106:NTE983107 OCZ983106:ODA983107 OMV983106:OMW983107 OWR983106:OWS983107 PGN983106:PGO983107 PQJ983106:PQK983107 QAF983106:QAG983107 QKB983106:QKC983107 QTX983106:QTY983107 RDT983106:RDU983107 RNP983106:RNQ983107 RXL983106:RXM983107 SHH983106:SHI983107 SRD983106:SRE983107 TAZ983106:TBA983107 TKV983106:TKW983107 TUR983106:TUS983107 UEN983106:UEO983107 UOJ983106:UOK983107 UYF983106:UYG983107 VIB983106:VIC983107 VRX983106:VRY983107 WBT983106:WBU983107 WLP983106:WLQ983107 WVL983106:WVM983107 JG65604:JH65604 TC65604:TD65604 ACY65604:ACZ65604 AMU65604:AMV65604 AWQ65604:AWR65604 BGM65604:BGN65604 BQI65604:BQJ65604 CAE65604:CAF65604 CKA65604:CKB65604 CTW65604:CTX65604 DDS65604:DDT65604 DNO65604:DNP65604 DXK65604:DXL65604 EHG65604:EHH65604 ERC65604:ERD65604 FAY65604:FAZ65604 FKU65604:FKV65604 FUQ65604:FUR65604 GEM65604:GEN65604 GOI65604:GOJ65604 GYE65604:GYF65604 HIA65604:HIB65604 HRW65604:HRX65604 IBS65604:IBT65604 ILO65604:ILP65604 IVK65604:IVL65604 JFG65604:JFH65604 JPC65604:JPD65604 JYY65604:JYZ65604 KIU65604:KIV65604 KSQ65604:KSR65604 LCM65604:LCN65604 LMI65604:LMJ65604 LWE65604:LWF65604 MGA65604:MGB65604 MPW65604:MPX65604 MZS65604:MZT65604 NJO65604:NJP65604 NTK65604:NTL65604 ODG65604:ODH65604 ONC65604:OND65604 OWY65604:OWZ65604 PGU65604:PGV65604 PQQ65604:PQR65604 QAM65604:QAN65604 QKI65604:QKJ65604 QUE65604:QUF65604 REA65604:REB65604 RNW65604:RNX65604 RXS65604:RXT65604 SHO65604:SHP65604 SRK65604:SRL65604 TBG65604:TBH65604 TLC65604:TLD65604 TUY65604:TUZ65604 UEU65604:UEV65604 UOQ65604:UOR65604 UYM65604:UYN65604 VII65604:VIJ65604 VSE65604:VSF65604 WCA65604:WCB65604 WLW65604:WLX65604 WVS65604:WVT65604 JG131140:JH131140 TC131140:TD131140 ACY131140:ACZ131140 AMU131140:AMV131140 AWQ131140:AWR131140 BGM131140:BGN131140 BQI131140:BQJ131140 CAE131140:CAF131140 CKA131140:CKB131140 CTW131140:CTX131140 DDS131140:DDT131140 DNO131140:DNP131140 DXK131140:DXL131140 EHG131140:EHH131140 ERC131140:ERD131140 FAY131140:FAZ131140 FKU131140:FKV131140 FUQ131140:FUR131140 GEM131140:GEN131140 GOI131140:GOJ131140 GYE131140:GYF131140 HIA131140:HIB131140 HRW131140:HRX131140 IBS131140:IBT131140 ILO131140:ILP131140 IVK131140:IVL131140 JFG131140:JFH131140 JPC131140:JPD131140 JYY131140:JYZ131140 KIU131140:KIV131140 KSQ131140:KSR131140 LCM131140:LCN131140 LMI131140:LMJ131140 LWE131140:LWF131140 MGA131140:MGB131140 MPW131140:MPX131140 MZS131140:MZT131140 NJO131140:NJP131140 NTK131140:NTL131140 ODG131140:ODH131140 ONC131140:OND131140 OWY131140:OWZ131140 PGU131140:PGV131140 PQQ131140:PQR131140 QAM131140:QAN131140 QKI131140:QKJ131140 QUE131140:QUF131140 REA131140:REB131140 RNW131140:RNX131140 RXS131140:RXT131140 SHO131140:SHP131140 SRK131140:SRL131140 TBG131140:TBH131140 TLC131140:TLD131140 TUY131140:TUZ131140 UEU131140:UEV131140 UOQ131140:UOR131140 UYM131140:UYN131140 VII131140:VIJ131140 VSE131140:VSF131140 WCA131140:WCB131140 WLW131140:WLX131140 WVS131140:WVT131140 JG196676:JH196676 TC196676:TD196676 ACY196676:ACZ196676 AMU196676:AMV196676 AWQ196676:AWR196676 BGM196676:BGN196676 BQI196676:BQJ196676 CAE196676:CAF196676 CKA196676:CKB196676 CTW196676:CTX196676 DDS196676:DDT196676 DNO196676:DNP196676 DXK196676:DXL196676 EHG196676:EHH196676 ERC196676:ERD196676 FAY196676:FAZ196676 FKU196676:FKV196676 FUQ196676:FUR196676 GEM196676:GEN196676 GOI196676:GOJ196676 GYE196676:GYF196676 HIA196676:HIB196676 HRW196676:HRX196676 IBS196676:IBT196676 ILO196676:ILP196676 IVK196676:IVL196676 JFG196676:JFH196676 JPC196676:JPD196676 JYY196676:JYZ196676 KIU196676:KIV196676 KSQ196676:KSR196676 LCM196676:LCN196676 LMI196676:LMJ196676 LWE196676:LWF196676 MGA196676:MGB196676 MPW196676:MPX196676 MZS196676:MZT196676 NJO196676:NJP196676 NTK196676:NTL196676 ODG196676:ODH196676 ONC196676:OND196676 OWY196676:OWZ196676 PGU196676:PGV196676 PQQ196676:PQR196676 QAM196676:QAN196676 QKI196676:QKJ196676 QUE196676:QUF196676 REA196676:REB196676 RNW196676:RNX196676 RXS196676:RXT196676 SHO196676:SHP196676 SRK196676:SRL196676 TBG196676:TBH196676 TLC196676:TLD196676 TUY196676:TUZ196676 UEU196676:UEV196676 UOQ196676:UOR196676 UYM196676:UYN196676 VII196676:VIJ196676 VSE196676:VSF196676 WCA196676:WCB196676 WLW196676:WLX196676 WVS196676:WVT196676 JG262212:JH262212 TC262212:TD262212 ACY262212:ACZ262212 AMU262212:AMV262212 AWQ262212:AWR262212 BGM262212:BGN262212 BQI262212:BQJ262212 CAE262212:CAF262212 CKA262212:CKB262212 CTW262212:CTX262212 DDS262212:DDT262212 DNO262212:DNP262212 DXK262212:DXL262212 EHG262212:EHH262212 ERC262212:ERD262212 FAY262212:FAZ262212 FKU262212:FKV262212 FUQ262212:FUR262212 GEM262212:GEN262212 GOI262212:GOJ262212 GYE262212:GYF262212 HIA262212:HIB262212 HRW262212:HRX262212 IBS262212:IBT262212 ILO262212:ILP262212 IVK262212:IVL262212 JFG262212:JFH262212 JPC262212:JPD262212 JYY262212:JYZ262212 KIU262212:KIV262212 KSQ262212:KSR262212 LCM262212:LCN262212 LMI262212:LMJ262212 LWE262212:LWF262212 MGA262212:MGB262212 MPW262212:MPX262212 MZS262212:MZT262212 NJO262212:NJP262212 NTK262212:NTL262212 ODG262212:ODH262212 ONC262212:OND262212 OWY262212:OWZ262212 PGU262212:PGV262212 PQQ262212:PQR262212 QAM262212:QAN262212 QKI262212:QKJ262212 QUE262212:QUF262212 REA262212:REB262212 RNW262212:RNX262212 RXS262212:RXT262212 SHO262212:SHP262212 SRK262212:SRL262212 TBG262212:TBH262212 TLC262212:TLD262212 TUY262212:TUZ262212 UEU262212:UEV262212 UOQ262212:UOR262212 UYM262212:UYN262212 VII262212:VIJ262212 VSE262212:VSF262212 WCA262212:WCB262212 WLW262212:WLX262212 WVS262212:WVT262212 JG327748:JH327748 TC327748:TD327748 ACY327748:ACZ327748 AMU327748:AMV327748 AWQ327748:AWR327748 BGM327748:BGN327748 BQI327748:BQJ327748 CAE327748:CAF327748 CKA327748:CKB327748 CTW327748:CTX327748 DDS327748:DDT327748 DNO327748:DNP327748 DXK327748:DXL327748 EHG327748:EHH327748 ERC327748:ERD327748 FAY327748:FAZ327748 FKU327748:FKV327748 FUQ327748:FUR327748 GEM327748:GEN327748 GOI327748:GOJ327748 GYE327748:GYF327748 HIA327748:HIB327748 HRW327748:HRX327748 IBS327748:IBT327748 ILO327748:ILP327748 IVK327748:IVL327748 JFG327748:JFH327748 JPC327748:JPD327748 JYY327748:JYZ327748 KIU327748:KIV327748 KSQ327748:KSR327748 LCM327748:LCN327748 LMI327748:LMJ327748 LWE327748:LWF327748 MGA327748:MGB327748 MPW327748:MPX327748 MZS327748:MZT327748 NJO327748:NJP327748 NTK327748:NTL327748 ODG327748:ODH327748 ONC327748:OND327748 OWY327748:OWZ327748 PGU327748:PGV327748 PQQ327748:PQR327748 QAM327748:QAN327748 QKI327748:QKJ327748 QUE327748:QUF327748 REA327748:REB327748 RNW327748:RNX327748 RXS327748:RXT327748 SHO327748:SHP327748 SRK327748:SRL327748 TBG327748:TBH327748 TLC327748:TLD327748 TUY327748:TUZ327748 UEU327748:UEV327748 UOQ327748:UOR327748 UYM327748:UYN327748 VII327748:VIJ327748 VSE327748:VSF327748 WCA327748:WCB327748 WLW327748:WLX327748 WVS327748:WVT327748 JG393284:JH393284 TC393284:TD393284 ACY393284:ACZ393284 AMU393284:AMV393284 AWQ393284:AWR393284 BGM393284:BGN393284 BQI393284:BQJ393284 CAE393284:CAF393284 CKA393284:CKB393284 CTW393284:CTX393284 DDS393284:DDT393284 DNO393284:DNP393284 DXK393284:DXL393284 EHG393284:EHH393284 ERC393284:ERD393284 FAY393284:FAZ393284 FKU393284:FKV393284 FUQ393284:FUR393284 GEM393284:GEN393284 GOI393284:GOJ393284 GYE393284:GYF393284 HIA393284:HIB393284 HRW393284:HRX393284 IBS393284:IBT393284 ILO393284:ILP393284 IVK393284:IVL393284 JFG393284:JFH393284 JPC393284:JPD393284 JYY393284:JYZ393284 KIU393284:KIV393284 KSQ393284:KSR393284 LCM393284:LCN393284 LMI393284:LMJ393284 LWE393284:LWF393284 MGA393284:MGB393284 MPW393284:MPX393284 MZS393284:MZT393284 NJO393284:NJP393284 NTK393284:NTL393284 ODG393284:ODH393284 ONC393284:OND393284 OWY393284:OWZ393284 PGU393284:PGV393284 PQQ393284:PQR393284 QAM393284:QAN393284 QKI393284:QKJ393284 QUE393284:QUF393284 REA393284:REB393284 RNW393284:RNX393284 RXS393284:RXT393284 SHO393284:SHP393284 SRK393284:SRL393284 TBG393284:TBH393284 TLC393284:TLD393284 TUY393284:TUZ393284 UEU393284:UEV393284 UOQ393284:UOR393284 UYM393284:UYN393284 VII393284:VIJ393284 VSE393284:VSF393284 WCA393284:WCB393284 WLW393284:WLX393284 WVS393284:WVT393284 JG458820:JH458820 TC458820:TD458820 ACY458820:ACZ458820 AMU458820:AMV458820 AWQ458820:AWR458820 BGM458820:BGN458820 BQI458820:BQJ458820 CAE458820:CAF458820 CKA458820:CKB458820 CTW458820:CTX458820 DDS458820:DDT458820 DNO458820:DNP458820 DXK458820:DXL458820 EHG458820:EHH458820 ERC458820:ERD458820 FAY458820:FAZ458820 FKU458820:FKV458820 FUQ458820:FUR458820 GEM458820:GEN458820 GOI458820:GOJ458820 GYE458820:GYF458820 HIA458820:HIB458820 HRW458820:HRX458820 IBS458820:IBT458820 ILO458820:ILP458820 IVK458820:IVL458820 JFG458820:JFH458820 JPC458820:JPD458820 JYY458820:JYZ458820 KIU458820:KIV458820 KSQ458820:KSR458820 LCM458820:LCN458820 LMI458820:LMJ458820 LWE458820:LWF458820 MGA458820:MGB458820 MPW458820:MPX458820 MZS458820:MZT458820 NJO458820:NJP458820 NTK458820:NTL458820 ODG458820:ODH458820 ONC458820:OND458820 OWY458820:OWZ458820 PGU458820:PGV458820 PQQ458820:PQR458820 QAM458820:QAN458820 QKI458820:QKJ458820 QUE458820:QUF458820 REA458820:REB458820 RNW458820:RNX458820 RXS458820:RXT458820 SHO458820:SHP458820 SRK458820:SRL458820 TBG458820:TBH458820 TLC458820:TLD458820 TUY458820:TUZ458820 UEU458820:UEV458820 UOQ458820:UOR458820 UYM458820:UYN458820 VII458820:VIJ458820 VSE458820:VSF458820 WCA458820:WCB458820 WLW458820:WLX458820 WVS458820:WVT458820 JG524356:JH524356 TC524356:TD524356 ACY524356:ACZ524356 AMU524356:AMV524356 AWQ524356:AWR524356 BGM524356:BGN524356 BQI524356:BQJ524356 CAE524356:CAF524356 CKA524356:CKB524356 CTW524356:CTX524356 DDS524356:DDT524356 DNO524356:DNP524356 DXK524356:DXL524356 EHG524356:EHH524356 ERC524356:ERD524356 FAY524356:FAZ524356 FKU524356:FKV524356 FUQ524356:FUR524356 GEM524356:GEN524356 GOI524356:GOJ524356 GYE524356:GYF524356 HIA524356:HIB524356 HRW524356:HRX524356 IBS524356:IBT524356 ILO524356:ILP524356 IVK524356:IVL524356 JFG524356:JFH524356 JPC524356:JPD524356 JYY524356:JYZ524356 KIU524356:KIV524356 KSQ524356:KSR524356 LCM524356:LCN524356 LMI524356:LMJ524356 LWE524356:LWF524356 MGA524356:MGB524356 MPW524356:MPX524356 MZS524356:MZT524356 NJO524356:NJP524356 NTK524356:NTL524356 ODG524356:ODH524356 ONC524356:OND524356 OWY524356:OWZ524356 PGU524356:PGV524356 PQQ524356:PQR524356 QAM524356:QAN524356 QKI524356:QKJ524356 QUE524356:QUF524356 REA524356:REB524356 RNW524356:RNX524356 RXS524356:RXT524356 SHO524356:SHP524356 SRK524356:SRL524356 TBG524356:TBH524356 TLC524356:TLD524356 TUY524356:TUZ524356 UEU524356:UEV524356 UOQ524356:UOR524356 UYM524356:UYN524356 VII524356:VIJ524356 VSE524356:VSF524356 WCA524356:WCB524356 WLW524356:WLX524356 WVS524356:WVT524356 JG589892:JH589892 TC589892:TD589892 ACY589892:ACZ589892 AMU589892:AMV589892 AWQ589892:AWR589892 BGM589892:BGN589892 BQI589892:BQJ589892 CAE589892:CAF589892 CKA589892:CKB589892 CTW589892:CTX589892 DDS589892:DDT589892 DNO589892:DNP589892 DXK589892:DXL589892 EHG589892:EHH589892 ERC589892:ERD589892 FAY589892:FAZ589892 FKU589892:FKV589892 FUQ589892:FUR589892 GEM589892:GEN589892 GOI589892:GOJ589892 GYE589892:GYF589892 HIA589892:HIB589892 HRW589892:HRX589892 IBS589892:IBT589892 ILO589892:ILP589892 IVK589892:IVL589892 JFG589892:JFH589892 JPC589892:JPD589892 JYY589892:JYZ589892 KIU589892:KIV589892 KSQ589892:KSR589892 LCM589892:LCN589892 LMI589892:LMJ589892 LWE589892:LWF589892 MGA589892:MGB589892 MPW589892:MPX589892 MZS589892:MZT589892 NJO589892:NJP589892 NTK589892:NTL589892 ODG589892:ODH589892 ONC589892:OND589892 OWY589892:OWZ589892 PGU589892:PGV589892 PQQ589892:PQR589892 QAM589892:QAN589892 QKI589892:QKJ589892 QUE589892:QUF589892 REA589892:REB589892 RNW589892:RNX589892 RXS589892:RXT589892 SHO589892:SHP589892 SRK589892:SRL589892 TBG589892:TBH589892 TLC589892:TLD589892 TUY589892:TUZ589892 UEU589892:UEV589892 UOQ589892:UOR589892 UYM589892:UYN589892 VII589892:VIJ589892 VSE589892:VSF589892 WCA589892:WCB589892 WLW589892:WLX589892 WVS589892:WVT589892 JG655428:JH655428 TC655428:TD655428 ACY655428:ACZ655428 AMU655428:AMV655428 AWQ655428:AWR655428 BGM655428:BGN655428 BQI655428:BQJ655428 CAE655428:CAF655428 CKA655428:CKB655428 CTW655428:CTX655428 DDS655428:DDT655428 DNO655428:DNP655428 DXK655428:DXL655428 EHG655428:EHH655428 ERC655428:ERD655428 FAY655428:FAZ655428 FKU655428:FKV655428 FUQ655428:FUR655428 GEM655428:GEN655428 GOI655428:GOJ655428 GYE655428:GYF655428 HIA655428:HIB655428 HRW655428:HRX655428 IBS655428:IBT655428 ILO655428:ILP655428 IVK655428:IVL655428 JFG655428:JFH655428 JPC655428:JPD655428 JYY655428:JYZ655428 KIU655428:KIV655428 KSQ655428:KSR655428 LCM655428:LCN655428 LMI655428:LMJ655428 LWE655428:LWF655428 MGA655428:MGB655428 MPW655428:MPX655428 MZS655428:MZT655428 NJO655428:NJP655428 NTK655428:NTL655428 ODG655428:ODH655428 ONC655428:OND655428 OWY655428:OWZ655428 PGU655428:PGV655428 PQQ655428:PQR655428 QAM655428:QAN655428 QKI655428:QKJ655428 QUE655428:QUF655428 REA655428:REB655428 RNW655428:RNX655428 RXS655428:RXT655428 SHO655428:SHP655428 SRK655428:SRL655428 TBG655428:TBH655428 TLC655428:TLD655428 TUY655428:TUZ655428 UEU655428:UEV655428 UOQ655428:UOR655428 UYM655428:UYN655428 VII655428:VIJ655428 VSE655428:VSF655428 WCA655428:WCB655428 WLW655428:WLX655428 WVS655428:WVT655428 JG720964:JH720964 TC720964:TD720964 ACY720964:ACZ720964 AMU720964:AMV720964 AWQ720964:AWR720964 BGM720964:BGN720964 BQI720964:BQJ720964 CAE720964:CAF720964 CKA720964:CKB720964 CTW720964:CTX720964 DDS720964:DDT720964 DNO720964:DNP720964 DXK720964:DXL720964 EHG720964:EHH720964 ERC720964:ERD720964 FAY720964:FAZ720964 FKU720964:FKV720964 FUQ720964:FUR720964 GEM720964:GEN720964 GOI720964:GOJ720964 GYE720964:GYF720964 HIA720964:HIB720964 HRW720964:HRX720964 IBS720964:IBT720964 ILO720964:ILP720964 IVK720964:IVL720964 JFG720964:JFH720964 JPC720964:JPD720964 JYY720964:JYZ720964 KIU720964:KIV720964 KSQ720964:KSR720964 LCM720964:LCN720964 LMI720964:LMJ720964 LWE720964:LWF720964 MGA720964:MGB720964 MPW720964:MPX720964 MZS720964:MZT720964 NJO720964:NJP720964 NTK720964:NTL720964 ODG720964:ODH720964 ONC720964:OND720964 OWY720964:OWZ720964 PGU720964:PGV720964 PQQ720964:PQR720964 QAM720964:QAN720964 QKI720964:QKJ720964 QUE720964:QUF720964 REA720964:REB720964 RNW720964:RNX720964 RXS720964:RXT720964 SHO720964:SHP720964 SRK720964:SRL720964 TBG720964:TBH720964 TLC720964:TLD720964 TUY720964:TUZ720964 UEU720964:UEV720964 UOQ720964:UOR720964 UYM720964:UYN720964 VII720964:VIJ720964 VSE720964:VSF720964 WCA720964:WCB720964 WLW720964:WLX720964 WVS720964:WVT720964 JG786500:JH786500 TC786500:TD786500 ACY786500:ACZ786500 AMU786500:AMV786500 AWQ786500:AWR786500 BGM786500:BGN786500 BQI786500:BQJ786500 CAE786500:CAF786500 CKA786500:CKB786500 CTW786500:CTX786500 DDS786500:DDT786500 DNO786500:DNP786500 DXK786500:DXL786500 EHG786500:EHH786500 ERC786500:ERD786500 FAY786500:FAZ786500 FKU786500:FKV786500 FUQ786500:FUR786500 GEM786500:GEN786500 GOI786500:GOJ786500 GYE786500:GYF786500 HIA786500:HIB786500 HRW786500:HRX786500 IBS786500:IBT786500 ILO786500:ILP786500 IVK786500:IVL786500 JFG786500:JFH786500 JPC786500:JPD786500 JYY786500:JYZ786500 KIU786500:KIV786500 KSQ786500:KSR786500 LCM786500:LCN786500 LMI786500:LMJ786500 LWE786500:LWF786500 MGA786500:MGB786500 MPW786500:MPX786500 MZS786500:MZT786500 NJO786500:NJP786500 NTK786500:NTL786500 ODG786500:ODH786500 ONC786500:OND786500 OWY786500:OWZ786500 PGU786500:PGV786500 PQQ786500:PQR786500 QAM786500:QAN786500 QKI786500:QKJ786500 QUE786500:QUF786500 REA786500:REB786500 RNW786500:RNX786500 RXS786500:RXT786500 SHO786500:SHP786500 SRK786500:SRL786500 TBG786500:TBH786500 TLC786500:TLD786500 TUY786500:TUZ786500 UEU786500:UEV786500 UOQ786500:UOR786500 UYM786500:UYN786500 VII786500:VIJ786500 VSE786500:VSF786500 WCA786500:WCB786500 WLW786500:WLX786500 WVS786500:WVT786500 JG852036:JH852036 TC852036:TD852036 ACY852036:ACZ852036 AMU852036:AMV852036 AWQ852036:AWR852036 BGM852036:BGN852036 BQI852036:BQJ852036 CAE852036:CAF852036 CKA852036:CKB852036 CTW852036:CTX852036 DDS852036:DDT852036 DNO852036:DNP852036 DXK852036:DXL852036 EHG852036:EHH852036 ERC852036:ERD852036 FAY852036:FAZ852036 FKU852036:FKV852036 FUQ852036:FUR852036 GEM852036:GEN852036 GOI852036:GOJ852036 GYE852036:GYF852036 HIA852036:HIB852036 HRW852036:HRX852036 IBS852036:IBT852036 ILO852036:ILP852036 IVK852036:IVL852036 JFG852036:JFH852036 JPC852036:JPD852036 JYY852036:JYZ852036 KIU852036:KIV852036 KSQ852036:KSR852036 LCM852036:LCN852036 LMI852036:LMJ852036 LWE852036:LWF852036 MGA852036:MGB852036 MPW852036:MPX852036 MZS852036:MZT852036 NJO852036:NJP852036 NTK852036:NTL852036 ODG852036:ODH852036 ONC852036:OND852036 OWY852036:OWZ852036 PGU852036:PGV852036 PQQ852036:PQR852036 QAM852036:QAN852036 QKI852036:QKJ852036 QUE852036:QUF852036 REA852036:REB852036 RNW852036:RNX852036 RXS852036:RXT852036 SHO852036:SHP852036 SRK852036:SRL852036 TBG852036:TBH852036 TLC852036:TLD852036 TUY852036:TUZ852036 UEU852036:UEV852036 UOQ852036:UOR852036 UYM852036:UYN852036 VII852036:VIJ852036 VSE852036:VSF852036 WCA852036:WCB852036 WLW852036:WLX852036 WVS852036:WVT852036 JG917572:JH917572 TC917572:TD917572 ACY917572:ACZ917572 AMU917572:AMV917572 AWQ917572:AWR917572 BGM917572:BGN917572 BQI917572:BQJ917572 CAE917572:CAF917572 CKA917572:CKB917572 CTW917572:CTX917572 DDS917572:DDT917572 DNO917572:DNP917572 DXK917572:DXL917572 EHG917572:EHH917572 ERC917572:ERD917572 FAY917572:FAZ917572 FKU917572:FKV917572 FUQ917572:FUR917572 GEM917572:GEN917572 GOI917572:GOJ917572 GYE917572:GYF917572 HIA917572:HIB917572 HRW917572:HRX917572 IBS917572:IBT917572 ILO917572:ILP917572 IVK917572:IVL917572 JFG917572:JFH917572 JPC917572:JPD917572 JYY917572:JYZ917572 KIU917572:KIV917572 KSQ917572:KSR917572 LCM917572:LCN917572 LMI917572:LMJ917572 LWE917572:LWF917572 MGA917572:MGB917572 MPW917572:MPX917572 MZS917572:MZT917572 NJO917572:NJP917572 NTK917572:NTL917572 ODG917572:ODH917572 ONC917572:OND917572 OWY917572:OWZ917572 PGU917572:PGV917572 PQQ917572:PQR917572 QAM917572:QAN917572 QKI917572:QKJ917572 QUE917572:QUF917572 REA917572:REB917572 RNW917572:RNX917572 RXS917572:RXT917572 SHO917572:SHP917572 SRK917572:SRL917572 TBG917572:TBH917572 TLC917572:TLD917572 TUY917572:TUZ917572 UEU917572:UEV917572 UOQ917572:UOR917572 UYM917572:UYN917572 VII917572:VIJ917572 VSE917572:VSF917572 WCA917572:WCB917572 WLW917572:WLX917572 WVS917572:WVT917572 JG983108:JH983108 TC983108:TD983108 ACY983108:ACZ983108 AMU983108:AMV983108 AWQ983108:AWR983108 BGM983108:BGN983108 BQI983108:BQJ983108 CAE983108:CAF983108 CKA983108:CKB983108 CTW983108:CTX983108 DDS983108:DDT983108 DNO983108:DNP983108 DXK983108:DXL983108 EHG983108:EHH983108 ERC983108:ERD983108 FAY983108:FAZ983108 FKU983108:FKV983108 FUQ983108:FUR983108 GEM983108:GEN983108 GOI983108:GOJ983108 GYE983108:GYF983108 HIA983108:HIB983108 HRW983108:HRX983108 IBS983108:IBT983108 ILO983108:ILP983108 IVK983108:IVL983108 JFG983108:JFH983108 JPC983108:JPD983108 JYY983108:JYZ983108 KIU983108:KIV983108 KSQ983108:KSR983108 LCM983108:LCN983108 LMI983108:LMJ983108 LWE983108:LWF983108 MGA983108:MGB983108 MPW983108:MPX983108 MZS983108:MZT983108 NJO983108:NJP983108 NTK983108:NTL983108 ODG983108:ODH983108 ONC983108:OND983108 OWY983108:OWZ983108 PGU983108:PGV983108 PQQ983108:PQR983108 QAM983108:QAN983108 QKI983108:QKJ983108 QUE983108:QUF983108 REA983108:REB983108 RNW983108:RNX983108 RXS983108:RXT983108 SHO983108:SHP983108 SRK983108:SRL983108 TBG983108:TBH983108 TLC983108:TLD983108 TUY983108:TUZ983108 UEU983108:UEV983108 UOQ983108:UOR983108 UYM983108:UYN983108 VII983108:VIJ983108 VSE983108:VSF983108 WCA983108:WCB983108 WLW983108:WLX983108 B65519:C65521 WVJ983010:WVK983016 WLN983010:WLO983016 WBR983010:WBS983016 VRV983010:VRW983016 VHZ983010:VIA983016 UYD983010:UYE983016 UOH983010:UOI983016 UEL983010:UEM983016 TUP983010:TUQ983016 TKT983010:TKU983016 TAX983010:TAY983016 SRB983010:SRC983016 SHF983010:SHG983016 RXJ983010:RXK983016 RNN983010:RNO983016 RDR983010:RDS983016 QTV983010:QTW983016 QJZ983010:QKA983016 QAD983010:QAE983016 PQH983010:PQI983016 PGL983010:PGM983016 OWP983010:OWQ983016 OMT983010:OMU983016 OCX983010:OCY983016 NTB983010:NTC983016 NJF983010:NJG983016 MZJ983010:MZK983016 MPN983010:MPO983016 MFR983010:MFS983016 LVV983010:LVW983016 LLZ983010:LMA983016 LCD983010:LCE983016 KSH983010:KSI983016 KIL983010:KIM983016 JYP983010:JYQ983016 JOT983010:JOU983016 JEX983010:JEY983016 IVB983010:IVC983016 ILF983010:ILG983016 IBJ983010:IBK983016 HRN983010:HRO983016 HHR983010:HHS983016 GXV983010:GXW983016 GNZ983010:GOA983016 GED983010:GEE983016 FUH983010:FUI983016 FKL983010:FKM983016 FAP983010:FAQ983016 EQT983010:EQU983016 EGX983010:EGY983016 DXB983010:DXC983016 DNF983010:DNG983016 DDJ983010:DDK983016 CTN983010:CTO983016 CJR983010:CJS983016 BZV983010:BZW983016 BPZ983010:BQA983016 BGD983010:BGE983016 AWH983010:AWI983016 AML983010:AMM983016 ACP983010:ACQ983016 ST983010:SU983016 IX983010:IY983016 B983011:C983017 WVJ917474:WVK917480 WLN917474:WLO917480 WBR917474:WBS917480 VRV917474:VRW917480 VHZ917474:VIA917480 UYD917474:UYE917480 UOH917474:UOI917480 UEL917474:UEM917480 TUP917474:TUQ917480 TKT917474:TKU917480 TAX917474:TAY917480 SRB917474:SRC917480 SHF917474:SHG917480 RXJ917474:RXK917480 RNN917474:RNO917480 RDR917474:RDS917480 QTV917474:QTW917480 QJZ917474:QKA917480 QAD917474:QAE917480 PQH917474:PQI917480 PGL917474:PGM917480 OWP917474:OWQ917480 OMT917474:OMU917480 OCX917474:OCY917480 NTB917474:NTC917480 NJF917474:NJG917480 MZJ917474:MZK917480 MPN917474:MPO917480 MFR917474:MFS917480 LVV917474:LVW917480 LLZ917474:LMA917480 LCD917474:LCE917480 KSH917474:KSI917480 KIL917474:KIM917480 JYP917474:JYQ917480 JOT917474:JOU917480 JEX917474:JEY917480 IVB917474:IVC917480 ILF917474:ILG917480 IBJ917474:IBK917480 HRN917474:HRO917480 HHR917474:HHS917480 GXV917474:GXW917480 GNZ917474:GOA917480 GED917474:GEE917480 FUH917474:FUI917480 FKL917474:FKM917480 FAP917474:FAQ917480 EQT917474:EQU917480 EGX917474:EGY917480 DXB917474:DXC917480 DNF917474:DNG917480 DDJ917474:DDK917480 CTN917474:CTO917480 CJR917474:CJS917480 BZV917474:BZW917480 BPZ917474:BQA917480 BGD917474:BGE917480 AWH917474:AWI917480 AML917474:AMM917480 ACP917474:ACQ917480 ST917474:SU917480 IX917474:IY917480 B917475:C917481 WVJ851938:WVK851944 WLN851938:WLO851944 WBR851938:WBS851944 VRV851938:VRW851944 VHZ851938:VIA851944 UYD851938:UYE851944 UOH851938:UOI851944 UEL851938:UEM851944 TUP851938:TUQ851944 TKT851938:TKU851944 TAX851938:TAY851944 SRB851938:SRC851944 SHF851938:SHG851944 RXJ851938:RXK851944 RNN851938:RNO851944 RDR851938:RDS851944 QTV851938:QTW851944 QJZ851938:QKA851944 QAD851938:QAE851944 PQH851938:PQI851944 PGL851938:PGM851944 OWP851938:OWQ851944 OMT851938:OMU851944 OCX851938:OCY851944 NTB851938:NTC851944 NJF851938:NJG851944 MZJ851938:MZK851944 MPN851938:MPO851944 MFR851938:MFS851944 LVV851938:LVW851944 LLZ851938:LMA851944 LCD851938:LCE851944 KSH851938:KSI851944 KIL851938:KIM851944 JYP851938:JYQ851944 JOT851938:JOU851944 JEX851938:JEY851944 IVB851938:IVC851944 ILF851938:ILG851944 IBJ851938:IBK851944 HRN851938:HRO851944 HHR851938:HHS851944 GXV851938:GXW851944 GNZ851938:GOA851944 GED851938:GEE851944 FUH851938:FUI851944 FKL851938:FKM851944 FAP851938:FAQ851944 EQT851938:EQU851944 EGX851938:EGY851944 DXB851938:DXC851944 DNF851938:DNG851944 DDJ851938:DDK851944 CTN851938:CTO851944 CJR851938:CJS851944 BZV851938:BZW851944 BPZ851938:BQA851944 BGD851938:BGE851944 AWH851938:AWI851944 AML851938:AMM851944 ACP851938:ACQ851944 ST851938:SU851944 IX851938:IY851944 B851939:C851945 WVJ786402:WVK786408 WLN786402:WLO786408 WBR786402:WBS786408 VRV786402:VRW786408 VHZ786402:VIA786408 UYD786402:UYE786408 UOH786402:UOI786408 UEL786402:UEM786408 TUP786402:TUQ786408 TKT786402:TKU786408 TAX786402:TAY786408 SRB786402:SRC786408 SHF786402:SHG786408 RXJ786402:RXK786408 RNN786402:RNO786408 RDR786402:RDS786408 QTV786402:QTW786408 QJZ786402:QKA786408 QAD786402:QAE786408 PQH786402:PQI786408 PGL786402:PGM786408 OWP786402:OWQ786408 OMT786402:OMU786408 OCX786402:OCY786408 NTB786402:NTC786408 NJF786402:NJG786408 MZJ786402:MZK786408 MPN786402:MPO786408 MFR786402:MFS786408 LVV786402:LVW786408 LLZ786402:LMA786408 LCD786402:LCE786408 KSH786402:KSI786408 KIL786402:KIM786408 JYP786402:JYQ786408 JOT786402:JOU786408 JEX786402:JEY786408 IVB786402:IVC786408 ILF786402:ILG786408 IBJ786402:IBK786408 HRN786402:HRO786408 HHR786402:HHS786408 GXV786402:GXW786408 GNZ786402:GOA786408 GED786402:GEE786408 FUH786402:FUI786408 FKL786402:FKM786408 FAP786402:FAQ786408 EQT786402:EQU786408 EGX786402:EGY786408 DXB786402:DXC786408 DNF786402:DNG786408 DDJ786402:DDK786408 CTN786402:CTO786408 CJR786402:CJS786408 BZV786402:BZW786408 BPZ786402:BQA786408 BGD786402:BGE786408 AWH786402:AWI786408 AML786402:AMM786408 ACP786402:ACQ786408 ST786402:SU786408 IX786402:IY786408 B786403:C786409 WVJ720866:WVK720872 WLN720866:WLO720872 WBR720866:WBS720872 VRV720866:VRW720872 VHZ720866:VIA720872 UYD720866:UYE720872 UOH720866:UOI720872 UEL720866:UEM720872 TUP720866:TUQ720872 TKT720866:TKU720872 TAX720866:TAY720872 SRB720866:SRC720872 SHF720866:SHG720872 RXJ720866:RXK720872 RNN720866:RNO720872 RDR720866:RDS720872 QTV720866:QTW720872 QJZ720866:QKA720872 QAD720866:QAE720872 PQH720866:PQI720872 PGL720866:PGM720872 OWP720866:OWQ720872 OMT720866:OMU720872 OCX720866:OCY720872 NTB720866:NTC720872 NJF720866:NJG720872 MZJ720866:MZK720872 MPN720866:MPO720872 MFR720866:MFS720872 LVV720866:LVW720872 LLZ720866:LMA720872 LCD720866:LCE720872 KSH720866:KSI720872 KIL720866:KIM720872 JYP720866:JYQ720872 JOT720866:JOU720872 JEX720866:JEY720872 IVB720866:IVC720872 ILF720866:ILG720872 IBJ720866:IBK720872 HRN720866:HRO720872 HHR720866:HHS720872 GXV720866:GXW720872 GNZ720866:GOA720872 GED720866:GEE720872 FUH720866:FUI720872 FKL720866:FKM720872 FAP720866:FAQ720872 EQT720866:EQU720872 EGX720866:EGY720872 DXB720866:DXC720872 DNF720866:DNG720872 DDJ720866:DDK720872 CTN720866:CTO720872 CJR720866:CJS720872 BZV720866:BZW720872 BPZ720866:BQA720872 BGD720866:BGE720872 AWH720866:AWI720872 AML720866:AMM720872 ACP720866:ACQ720872 ST720866:SU720872 IX720866:IY720872 B720867:C720873 WVJ655330:WVK655336 WLN655330:WLO655336 WBR655330:WBS655336 VRV655330:VRW655336 VHZ655330:VIA655336 UYD655330:UYE655336 UOH655330:UOI655336 UEL655330:UEM655336 TUP655330:TUQ655336 TKT655330:TKU655336 TAX655330:TAY655336 SRB655330:SRC655336 SHF655330:SHG655336 RXJ655330:RXK655336 RNN655330:RNO655336 RDR655330:RDS655336 QTV655330:QTW655336 QJZ655330:QKA655336 QAD655330:QAE655336 PQH655330:PQI655336 PGL655330:PGM655336 OWP655330:OWQ655336 OMT655330:OMU655336 OCX655330:OCY655336 NTB655330:NTC655336 NJF655330:NJG655336 MZJ655330:MZK655336 MPN655330:MPO655336 MFR655330:MFS655336 LVV655330:LVW655336 LLZ655330:LMA655336 LCD655330:LCE655336 KSH655330:KSI655336 KIL655330:KIM655336 JYP655330:JYQ655336 JOT655330:JOU655336 JEX655330:JEY655336 IVB655330:IVC655336 ILF655330:ILG655336 IBJ655330:IBK655336 HRN655330:HRO655336 HHR655330:HHS655336 GXV655330:GXW655336 GNZ655330:GOA655336 GED655330:GEE655336 FUH655330:FUI655336 FKL655330:FKM655336 FAP655330:FAQ655336 EQT655330:EQU655336 EGX655330:EGY655336 DXB655330:DXC655336 DNF655330:DNG655336 DDJ655330:DDK655336 CTN655330:CTO655336 CJR655330:CJS655336 BZV655330:BZW655336 BPZ655330:BQA655336 BGD655330:BGE655336 AWH655330:AWI655336 AML655330:AMM655336 ACP655330:ACQ655336 ST655330:SU655336 IX655330:IY655336 B655331:C655337 WVJ589794:WVK589800 WLN589794:WLO589800 WBR589794:WBS589800 VRV589794:VRW589800 VHZ589794:VIA589800 UYD589794:UYE589800 UOH589794:UOI589800 UEL589794:UEM589800 TUP589794:TUQ589800 TKT589794:TKU589800 TAX589794:TAY589800 SRB589794:SRC589800 SHF589794:SHG589800 RXJ589794:RXK589800 RNN589794:RNO589800 RDR589794:RDS589800 QTV589794:QTW589800 QJZ589794:QKA589800 QAD589794:QAE589800 PQH589794:PQI589800 PGL589794:PGM589800 OWP589794:OWQ589800 OMT589794:OMU589800 OCX589794:OCY589800 NTB589794:NTC589800 NJF589794:NJG589800 MZJ589794:MZK589800 MPN589794:MPO589800 MFR589794:MFS589800 LVV589794:LVW589800 LLZ589794:LMA589800 LCD589794:LCE589800 KSH589794:KSI589800 KIL589794:KIM589800 JYP589794:JYQ589800 JOT589794:JOU589800 JEX589794:JEY589800 IVB589794:IVC589800 ILF589794:ILG589800 IBJ589794:IBK589800 HRN589794:HRO589800 HHR589794:HHS589800 GXV589794:GXW589800 GNZ589794:GOA589800 GED589794:GEE589800 FUH589794:FUI589800 FKL589794:FKM589800 FAP589794:FAQ589800 EQT589794:EQU589800 EGX589794:EGY589800 DXB589794:DXC589800 DNF589794:DNG589800 DDJ589794:DDK589800 CTN589794:CTO589800 CJR589794:CJS589800 BZV589794:BZW589800 BPZ589794:BQA589800 BGD589794:BGE589800 AWH589794:AWI589800 AML589794:AMM589800 ACP589794:ACQ589800 ST589794:SU589800 IX589794:IY589800 B589795:C589801 WVJ524258:WVK524264 WLN524258:WLO524264 WBR524258:WBS524264 VRV524258:VRW524264 VHZ524258:VIA524264 UYD524258:UYE524264 UOH524258:UOI524264 UEL524258:UEM524264 TUP524258:TUQ524264 TKT524258:TKU524264 TAX524258:TAY524264 SRB524258:SRC524264 SHF524258:SHG524264 RXJ524258:RXK524264 RNN524258:RNO524264 RDR524258:RDS524264 QTV524258:QTW524264 QJZ524258:QKA524264 QAD524258:QAE524264 PQH524258:PQI524264 PGL524258:PGM524264 OWP524258:OWQ524264 OMT524258:OMU524264 OCX524258:OCY524264 NTB524258:NTC524264 NJF524258:NJG524264 MZJ524258:MZK524264 MPN524258:MPO524264 MFR524258:MFS524264 LVV524258:LVW524264 LLZ524258:LMA524264 LCD524258:LCE524264 KSH524258:KSI524264 KIL524258:KIM524264 JYP524258:JYQ524264 JOT524258:JOU524264 JEX524258:JEY524264 IVB524258:IVC524264 ILF524258:ILG524264 IBJ524258:IBK524264 HRN524258:HRO524264 HHR524258:HHS524264 GXV524258:GXW524264 GNZ524258:GOA524264 GED524258:GEE524264 FUH524258:FUI524264 FKL524258:FKM524264 FAP524258:FAQ524264 EQT524258:EQU524264 EGX524258:EGY524264 DXB524258:DXC524264 DNF524258:DNG524264 DDJ524258:DDK524264 CTN524258:CTO524264 CJR524258:CJS524264 BZV524258:BZW524264 BPZ524258:BQA524264 BGD524258:BGE524264 AWH524258:AWI524264 AML524258:AMM524264 ACP524258:ACQ524264 ST524258:SU524264 IX524258:IY524264 B524259:C524265 WVJ458722:WVK458728 WLN458722:WLO458728 WBR458722:WBS458728 VRV458722:VRW458728 VHZ458722:VIA458728 UYD458722:UYE458728 UOH458722:UOI458728 UEL458722:UEM458728 TUP458722:TUQ458728 TKT458722:TKU458728 TAX458722:TAY458728 SRB458722:SRC458728 SHF458722:SHG458728 RXJ458722:RXK458728 RNN458722:RNO458728 RDR458722:RDS458728 QTV458722:QTW458728 QJZ458722:QKA458728 QAD458722:QAE458728 PQH458722:PQI458728 PGL458722:PGM458728 OWP458722:OWQ458728 OMT458722:OMU458728 OCX458722:OCY458728 NTB458722:NTC458728 NJF458722:NJG458728 MZJ458722:MZK458728 MPN458722:MPO458728 MFR458722:MFS458728 LVV458722:LVW458728 LLZ458722:LMA458728 LCD458722:LCE458728 KSH458722:KSI458728 KIL458722:KIM458728 JYP458722:JYQ458728 JOT458722:JOU458728 JEX458722:JEY458728 IVB458722:IVC458728 ILF458722:ILG458728 IBJ458722:IBK458728 HRN458722:HRO458728 HHR458722:HHS458728 GXV458722:GXW458728 GNZ458722:GOA458728 GED458722:GEE458728 FUH458722:FUI458728 FKL458722:FKM458728 FAP458722:FAQ458728 EQT458722:EQU458728 EGX458722:EGY458728 DXB458722:DXC458728 DNF458722:DNG458728 DDJ458722:DDK458728 CTN458722:CTO458728 CJR458722:CJS458728 BZV458722:BZW458728 BPZ458722:BQA458728 BGD458722:BGE458728 AWH458722:AWI458728 AML458722:AMM458728 ACP458722:ACQ458728 ST458722:SU458728 IX458722:IY458728 B458723:C458729 WVJ393186:WVK393192 WLN393186:WLO393192 WBR393186:WBS393192 VRV393186:VRW393192 VHZ393186:VIA393192 UYD393186:UYE393192 UOH393186:UOI393192 UEL393186:UEM393192 TUP393186:TUQ393192 TKT393186:TKU393192 TAX393186:TAY393192 SRB393186:SRC393192 SHF393186:SHG393192 RXJ393186:RXK393192 RNN393186:RNO393192 RDR393186:RDS393192 QTV393186:QTW393192 QJZ393186:QKA393192 QAD393186:QAE393192 PQH393186:PQI393192 PGL393186:PGM393192 OWP393186:OWQ393192 OMT393186:OMU393192 OCX393186:OCY393192 NTB393186:NTC393192 NJF393186:NJG393192 MZJ393186:MZK393192 MPN393186:MPO393192 MFR393186:MFS393192 LVV393186:LVW393192 LLZ393186:LMA393192 LCD393186:LCE393192 KSH393186:KSI393192 KIL393186:KIM393192 JYP393186:JYQ393192 JOT393186:JOU393192 JEX393186:JEY393192 IVB393186:IVC393192 ILF393186:ILG393192 IBJ393186:IBK393192 HRN393186:HRO393192 HHR393186:HHS393192 GXV393186:GXW393192 GNZ393186:GOA393192 GED393186:GEE393192 FUH393186:FUI393192 FKL393186:FKM393192 FAP393186:FAQ393192 EQT393186:EQU393192 EGX393186:EGY393192 DXB393186:DXC393192 DNF393186:DNG393192 DDJ393186:DDK393192 CTN393186:CTO393192 CJR393186:CJS393192 BZV393186:BZW393192 BPZ393186:BQA393192 BGD393186:BGE393192 AWH393186:AWI393192 AML393186:AMM393192 ACP393186:ACQ393192 ST393186:SU393192 IX393186:IY393192 B393187:C393193 WVJ327650:WVK327656 WLN327650:WLO327656 WBR327650:WBS327656 VRV327650:VRW327656 VHZ327650:VIA327656 UYD327650:UYE327656 UOH327650:UOI327656 UEL327650:UEM327656 TUP327650:TUQ327656 TKT327650:TKU327656 TAX327650:TAY327656 SRB327650:SRC327656 SHF327650:SHG327656 RXJ327650:RXK327656 RNN327650:RNO327656 RDR327650:RDS327656 QTV327650:QTW327656 QJZ327650:QKA327656 QAD327650:QAE327656 PQH327650:PQI327656 PGL327650:PGM327656 OWP327650:OWQ327656 OMT327650:OMU327656 OCX327650:OCY327656 NTB327650:NTC327656 NJF327650:NJG327656 MZJ327650:MZK327656 MPN327650:MPO327656 MFR327650:MFS327656 LVV327650:LVW327656 LLZ327650:LMA327656 LCD327650:LCE327656 KSH327650:KSI327656 KIL327650:KIM327656 JYP327650:JYQ327656 JOT327650:JOU327656 JEX327650:JEY327656 IVB327650:IVC327656 ILF327650:ILG327656 IBJ327650:IBK327656 HRN327650:HRO327656 HHR327650:HHS327656 GXV327650:GXW327656 GNZ327650:GOA327656 GED327650:GEE327656 FUH327650:FUI327656 FKL327650:FKM327656 FAP327650:FAQ327656 EQT327650:EQU327656 EGX327650:EGY327656 DXB327650:DXC327656 DNF327650:DNG327656 DDJ327650:DDK327656 CTN327650:CTO327656 CJR327650:CJS327656 BZV327650:BZW327656 BPZ327650:BQA327656 BGD327650:BGE327656 AWH327650:AWI327656 AML327650:AMM327656 ACP327650:ACQ327656 ST327650:SU327656 IX327650:IY327656 B327651:C327657 WVJ262114:WVK262120 WLN262114:WLO262120 WBR262114:WBS262120 VRV262114:VRW262120 VHZ262114:VIA262120 UYD262114:UYE262120 UOH262114:UOI262120 UEL262114:UEM262120 TUP262114:TUQ262120 TKT262114:TKU262120 TAX262114:TAY262120 SRB262114:SRC262120 SHF262114:SHG262120 RXJ262114:RXK262120 RNN262114:RNO262120 RDR262114:RDS262120 QTV262114:QTW262120 QJZ262114:QKA262120 QAD262114:QAE262120 PQH262114:PQI262120 PGL262114:PGM262120 OWP262114:OWQ262120 OMT262114:OMU262120 OCX262114:OCY262120 NTB262114:NTC262120 NJF262114:NJG262120 MZJ262114:MZK262120 MPN262114:MPO262120 MFR262114:MFS262120 LVV262114:LVW262120 LLZ262114:LMA262120 LCD262114:LCE262120 KSH262114:KSI262120 KIL262114:KIM262120 JYP262114:JYQ262120 JOT262114:JOU262120 JEX262114:JEY262120 IVB262114:IVC262120 ILF262114:ILG262120 IBJ262114:IBK262120 HRN262114:HRO262120 HHR262114:HHS262120 GXV262114:GXW262120 GNZ262114:GOA262120 GED262114:GEE262120 FUH262114:FUI262120 FKL262114:FKM262120 FAP262114:FAQ262120 EQT262114:EQU262120 EGX262114:EGY262120 DXB262114:DXC262120 DNF262114:DNG262120 DDJ262114:DDK262120 CTN262114:CTO262120 CJR262114:CJS262120 BZV262114:BZW262120 BPZ262114:BQA262120 BGD262114:BGE262120 AWH262114:AWI262120 AML262114:AMM262120 ACP262114:ACQ262120 ST262114:SU262120 IX262114:IY262120 B262115:C262121 WVJ196578:WVK196584 WLN196578:WLO196584 WBR196578:WBS196584 VRV196578:VRW196584 VHZ196578:VIA196584 UYD196578:UYE196584 UOH196578:UOI196584 UEL196578:UEM196584 TUP196578:TUQ196584 TKT196578:TKU196584 TAX196578:TAY196584 SRB196578:SRC196584 SHF196578:SHG196584 RXJ196578:RXK196584 RNN196578:RNO196584 RDR196578:RDS196584 QTV196578:QTW196584 QJZ196578:QKA196584 QAD196578:QAE196584 PQH196578:PQI196584 PGL196578:PGM196584 OWP196578:OWQ196584 OMT196578:OMU196584 OCX196578:OCY196584 NTB196578:NTC196584 NJF196578:NJG196584 MZJ196578:MZK196584 MPN196578:MPO196584 MFR196578:MFS196584 LVV196578:LVW196584 LLZ196578:LMA196584 LCD196578:LCE196584 KSH196578:KSI196584 KIL196578:KIM196584 JYP196578:JYQ196584 JOT196578:JOU196584 JEX196578:JEY196584 IVB196578:IVC196584 ILF196578:ILG196584 IBJ196578:IBK196584 HRN196578:HRO196584 HHR196578:HHS196584 GXV196578:GXW196584 GNZ196578:GOA196584 GED196578:GEE196584 FUH196578:FUI196584 FKL196578:FKM196584 FAP196578:FAQ196584 EQT196578:EQU196584 EGX196578:EGY196584 DXB196578:DXC196584 DNF196578:DNG196584 DDJ196578:DDK196584 CTN196578:CTO196584 CJR196578:CJS196584 BZV196578:BZW196584 BPZ196578:BQA196584 BGD196578:BGE196584 AWH196578:AWI196584 AML196578:AMM196584 ACP196578:ACQ196584 ST196578:SU196584 IX196578:IY196584 B196579:C196585 WVJ131042:WVK131048 WLN131042:WLO131048 WBR131042:WBS131048 VRV131042:VRW131048 VHZ131042:VIA131048 UYD131042:UYE131048 UOH131042:UOI131048 UEL131042:UEM131048 TUP131042:TUQ131048 TKT131042:TKU131048 TAX131042:TAY131048 SRB131042:SRC131048 SHF131042:SHG131048 RXJ131042:RXK131048 RNN131042:RNO131048 RDR131042:RDS131048 QTV131042:QTW131048 QJZ131042:QKA131048 QAD131042:QAE131048 PQH131042:PQI131048 PGL131042:PGM131048 OWP131042:OWQ131048 OMT131042:OMU131048 OCX131042:OCY131048 NTB131042:NTC131048 NJF131042:NJG131048 MZJ131042:MZK131048 MPN131042:MPO131048 MFR131042:MFS131048 LVV131042:LVW131048 LLZ131042:LMA131048 LCD131042:LCE131048 KSH131042:KSI131048 KIL131042:KIM131048 JYP131042:JYQ131048 JOT131042:JOU131048 JEX131042:JEY131048 IVB131042:IVC131048 ILF131042:ILG131048 IBJ131042:IBK131048 HRN131042:HRO131048 HHR131042:HHS131048 GXV131042:GXW131048 GNZ131042:GOA131048 GED131042:GEE131048 FUH131042:FUI131048 FKL131042:FKM131048 FAP131042:FAQ131048 EQT131042:EQU131048 EGX131042:EGY131048 DXB131042:DXC131048 DNF131042:DNG131048 DDJ131042:DDK131048 CTN131042:CTO131048 CJR131042:CJS131048 BZV131042:BZW131048 BPZ131042:BQA131048 BGD131042:BGE131048 AWH131042:AWI131048 AML131042:AMM131048 ACP131042:ACQ131048 ST131042:SU131048 IX131042:IY131048 B131043:C131049 WVJ65506:WVK65512 WLN65506:WLO65512 WBR65506:WBS65512 VRV65506:VRW65512 VHZ65506:VIA65512 UYD65506:UYE65512 UOH65506:UOI65512 UEL65506:UEM65512 TUP65506:TUQ65512 TKT65506:TKU65512 TAX65506:TAY65512 SRB65506:SRC65512 SHF65506:SHG65512 RXJ65506:RXK65512 RNN65506:RNO65512 RDR65506:RDS65512 QTV65506:QTW65512 QJZ65506:QKA65512 QAD65506:QAE65512 PQH65506:PQI65512 PGL65506:PGM65512 OWP65506:OWQ65512 OMT65506:OMU65512 OCX65506:OCY65512 NTB65506:NTC65512 NJF65506:NJG65512 MZJ65506:MZK65512 MPN65506:MPO65512 MFR65506:MFS65512 LVV65506:LVW65512 LLZ65506:LMA65512 LCD65506:LCE65512 KSH65506:KSI65512 KIL65506:KIM65512 JYP65506:JYQ65512 JOT65506:JOU65512 JEX65506:JEY65512 IVB65506:IVC65512 ILF65506:ILG65512 IBJ65506:IBK65512 HRN65506:HRO65512 HHR65506:HHS65512 GXV65506:GXW65512 GNZ65506:GOA65512 GED65506:GEE65512 FUH65506:FUI65512 FKL65506:FKM65512 FAP65506:FAQ65512 EQT65506:EQU65512 EGX65506:EGY65512 DXB65506:DXC65512 DNF65506:DNG65512 DDJ65506:DDK65512 CTN65506:CTO65512 CJR65506:CJS65512 BZV65506:BZW65512 BPZ65506:BQA65512 BGD65506:BGE65512 AWH65506:AWI65512 AML65506:AMM65512 ACP65506:ACQ65512 ST65506:SU65512 IX65506:IY65512 B65507:C65513 WVJ983022:WVK983024 WLN983022:WLO983024 WBR983022:WBS983024 VRV983022:VRW983024 VHZ983022:VIA983024 UYD983022:UYE983024 UOH983022:UOI983024 UEL983022:UEM983024 TUP983022:TUQ983024 TKT983022:TKU983024 TAX983022:TAY983024 SRB983022:SRC983024 SHF983022:SHG983024 RXJ983022:RXK983024 RNN983022:RNO983024 RDR983022:RDS983024 QTV983022:QTW983024 QJZ983022:QKA983024 QAD983022:QAE983024 PQH983022:PQI983024 PGL983022:PGM983024 OWP983022:OWQ983024 OMT983022:OMU983024 OCX983022:OCY983024 NTB983022:NTC983024 NJF983022:NJG983024 MZJ983022:MZK983024 MPN983022:MPO983024 MFR983022:MFS983024 LVV983022:LVW983024 LLZ983022:LMA983024 LCD983022:LCE983024 KSH983022:KSI983024 KIL983022:KIM983024 JYP983022:JYQ983024 JOT983022:JOU983024 JEX983022:JEY983024 IVB983022:IVC983024 ILF983022:ILG983024 IBJ983022:IBK983024 HRN983022:HRO983024 HHR983022:HHS983024 GXV983022:GXW983024 GNZ983022:GOA983024 GED983022:GEE983024 FUH983022:FUI983024 FKL983022:FKM983024 FAP983022:FAQ983024 EQT983022:EQU983024 EGX983022:EGY983024 DXB983022:DXC983024 DNF983022:DNG983024 DDJ983022:DDK983024 CTN983022:CTO983024 CJR983022:CJS983024 BZV983022:BZW983024 BPZ983022:BQA983024 BGD983022:BGE983024 AWH983022:AWI983024 AML983022:AMM983024 ACP983022:ACQ983024 ST983022:SU983024 IX983022:IY983024 B983023:C983025 WVJ917486:WVK917488 WLN917486:WLO917488 WBR917486:WBS917488 VRV917486:VRW917488 VHZ917486:VIA917488 UYD917486:UYE917488 UOH917486:UOI917488 UEL917486:UEM917488 TUP917486:TUQ917488 TKT917486:TKU917488 TAX917486:TAY917488 SRB917486:SRC917488 SHF917486:SHG917488 RXJ917486:RXK917488 RNN917486:RNO917488 RDR917486:RDS917488 QTV917486:QTW917488 QJZ917486:QKA917488 QAD917486:QAE917488 PQH917486:PQI917488 PGL917486:PGM917488 OWP917486:OWQ917488 OMT917486:OMU917488 OCX917486:OCY917488 NTB917486:NTC917488 NJF917486:NJG917488 MZJ917486:MZK917488 MPN917486:MPO917488 MFR917486:MFS917488 LVV917486:LVW917488 LLZ917486:LMA917488 LCD917486:LCE917488 KSH917486:KSI917488 KIL917486:KIM917488 JYP917486:JYQ917488 JOT917486:JOU917488 JEX917486:JEY917488 IVB917486:IVC917488 ILF917486:ILG917488 IBJ917486:IBK917488 HRN917486:HRO917488 HHR917486:HHS917488 GXV917486:GXW917488 GNZ917486:GOA917488 GED917486:GEE917488 FUH917486:FUI917488 FKL917486:FKM917488 FAP917486:FAQ917488 EQT917486:EQU917488 EGX917486:EGY917488 DXB917486:DXC917488 DNF917486:DNG917488 DDJ917486:DDK917488 CTN917486:CTO917488 CJR917486:CJS917488 BZV917486:BZW917488 BPZ917486:BQA917488 BGD917486:BGE917488 AWH917486:AWI917488 AML917486:AMM917488 ACP917486:ACQ917488 ST917486:SU917488 IX917486:IY917488 B917487:C917489 WVJ851950:WVK851952 WLN851950:WLO851952 WBR851950:WBS851952 VRV851950:VRW851952 VHZ851950:VIA851952 UYD851950:UYE851952 UOH851950:UOI851952 UEL851950:UEM851952 TUP851950:TUQ851952 TKT851950:TKU851952 TAX851950:TAY851952 SRB851950:SRC851952 SHF851950:SHG851952 RXJ851950:RXK851952 RNN851950:RNO851952 RDR851950:RDS851952 QTV851950:QTW851952 QJZ851950:QKA851952 QAD851950:QAE851952 PQH851950:PQI851952 PGL851950:PGM851952 OWP851950:OWQ851952 OMT851950:OMU851952 OCX851950:OCY851952 NTB851950:NTC851952 NJF851950:NJG851952 MZJ851950:MZK851952 MPN851950:MPO851952 MFR851950:MFS851952 LVV851950:LVW851952 LLZ851950:LMA851952 LCD851950:LCE851952 KSH851950:KSI851952 KIL851950:KIM851952 JYP851950:JYQ851952 JOT851950:JOU851952 JEX851950:JEY851952 IVB851950:IVC851952 ILF851950:ILG851952 IBJ851950:IBK851952 HRN851950:HRO851952 HHR851950:HHS851952 GXV851950:GXW851952 GNZ851950:GOA851952 GED851950:GEE851952 FUH851950:FUI851952 FKL851950:FKM851952 FAP851950:FAQ851952 EQT851950:EQU851952 EGX851950:EGY851952 DXB851950:DXC851952 DNF851950:DNG851952 DDJ851950:DDK851952 CTN851950:CTO851952 CJR851950:CJS851952 BZV851950:BZW851952 BPZ851950:BQA851952 BGD851950:BGE851952 AWH851950:AWI851952 AML851950:AMM851952 ACP851950:ACQ851952 ST851950:SU851952 IX851950:IY851952 B851951:C851953 WVJ786414:WVK786416 WLN786414:WLO786416 WBR786414:WBS786416 VRV786414:VRW786416 VHZ786414:VIA786416 UYD786414:UYE786416 UOH786414:UOI786416 UEL786414:UEM786416 TUP786414:TUQ786416 TKT786414:TKU786416 TAX786414:TAY786416 SRB786414:SRC786416 SHF786414:SHG786416 RXJ786414:RXK786416 RNN786414:RNO786416 RDR786414:RDS786416 QTV786414:QTW786416 QJZ786414:QKA786416 QAD786414:QAE786416 PQH786414:PQI786416 PGL786414:PGM786416 OWP786414:OWQ786416 OMT786414:OMU786416 OCX786414:OCY786416 NTB786414:NTC786416 NJF786414:NJG786416 MZJ786414:MZK786416 MPN786414:MPO786416 MFR786414:MFS786416 LVV786414:LVW786416 LLZ786414:LMA786416 LCD786414:LCE786416 KSH786414:KSI786416 KIL786414:KIM786416 JYP786414:JYQ786416 JOT786414:JOU786416 JEX786414:JEY786416 IVB786414:IVC786416 ILF786414:ILG786416 IBJ786414:IBK786416 HRN786414:HRO786416 HHR786414:HHS786416 GXV786414:GXW786416 GNZ786414:GOA786416 GED786414:GEE786416 FUH786414:FUI786416 FKL786414:FKM786416 FAP786414:FAQ786416 EQT786414:EQU786416 EGX786414:EGY786416 DXB786414:DXC786416 DNF786414:DNG786416 DDJ786414:DDK786416 CTN786414:CTO786416 CJR786414:CJS786416 BZV786414:BZW786416 BPZ786414:BQA786416 BGD786414:BGE786416 AWH786414:AWI786416 AML786414:AMM786416 ACP786414:ACQ786416 ST786414:SU786416 IX786414:IY786416 B786415:C786417 WVJ720878:WVK720880 WLN720878:WLO720880 WBR720878:WBS720880 VRV720878:VRW720880 VHZ720878:VIA720880 UYD720878:UYE720880 UOH720878:UOI720880 UEL720878:UEM720880 TUP720878:TUQ720880 TKT720878:TKU720880 TAX720878:TAY720880 SRB720878:SRC720880 SHF720878:SHG720880 RXJ720878:RXK720880 RNN720878:RNO720880 RDR720878:RDS720880 QTV720878:QTW720880 QJZ720878:QKA720880 QAD720878:QAE720880 PQH720878:PQI720880 PGL720878:PGM720880 OWP720878:OWQ720880 OMT720878:OMU720880 OCX720878:OCY720880 NTB720878:NTC720880 NJF720878:NJG720880 MZJ720878:MZK720880 MPN720878:MPO720880 MFR720878:MFS720880 LVV720878:LVW720880 LLZ720878:LMA720880 LCD720878:LCE720880 KSH720878:KSI720880 KIL720878:KIM720880 JYP720878:JYQ720880 JOT720878:JOU720880 JEX720878:JEY720880 IVB720878:IVC720880 ILF720878:ILG720880 IBJ720878:IBK720880 HRN720878:HRO720880 HHR720878:HHS720880 GXV720878:GXW720880 GNZ720878:GOA720880 GED720878:GEE720880 FUH720878:FUI720880 FKL720878:FKM720880 FAP720878:FAQ720880 EQT720878:EQU720880 EGX720878:EGY720880 DXB720878:DXC720880 DNF720878:DNG720880 DDJ720878:DDK720880 CTN720878:CTO720880 CJR720878:CJS720880 BZV720878:BZW720880 BPZ720878:BQA720880 BGD720878:BGE720880 AWH720878:AWI720880 AML720878:AMM720880 ACP720878:ACQ720880 ST720878:SU720880 IX720878:IY720880 B720879:C720881 WVJ655342:WVK655344 WLN655342:WLO655344 WBR655342:WBS655344 VRV655342:VRW655344 VHZ655342:VIA655344 UYD655342:UYE655344 UOH655342:UOI655344 UEL655342:UEM655344 TUP655342:TUQ655344 TKT655342:TKU655344 TAX655342:TAY655344 SRB655342:SRC655344 SHF655342:SHG655344 RXJ655342:RXK655344 RNN655342:RNO655344 RDR655342:RDS655344 QTV655342:QTW655344 QJZ655342:QKA655344 QAD655342:QAE655344 PQH655342:PQI655344 PGL655342:PGM655344 OWP655342:OWQ655344 OMT655342:OMU655344 OCX655342:OCY655344 NTB655342:NTC655344 NJF655342:NJG655344 MZJ655342:MZK655344 MPN655342:MPO655344 MFR655342:MFS655344 LVV655342:LVW655344 LLZ655342:LMA655344 LCD655342:LCE655344 KSH655342:KSI655344 KIL655342:KIM655344 JYP655342:JYQ655344 JOT655342:JOU655344 JEX655342:JEY655344 IVB655342:IVC655344 ILF655342:ILG655344 IBJ655342:IBK655344 HRN655342:HRO655344 HHR655342:HHS655344 GXV655342:GXW655344 GNZ655342:GOA655344 GED655342:GEE655344 FUH655342:FUI655344 FKL655342:FKM655344 FAP655342:FAQ655344 EQT655342:EQU655344 EGX655342:EGY655344 DXB655342:DXC655344 DNF655342:DNG655344 DDJ655342:DDK655344 CTN655342:CTO655344 CJR655342:CJS655344 BZV655342:BZW655344 BPZ655342:BQA655344 BGD655342:BGE655344 AWH655342:AWI655344 AML655342:AMM655344 ACP655342:ACQ655344 ST655342:SU655344 IX655342:IY655344 B655343:C655345 WVJ589806:WVK589808 WLN589806:WLO589808 WBR589806:WBS589808 VRV589806:VRW589808 VHZ589806:VIA589808 UYD589806:UYE589808 UOH589806:UOI589808 UEL589806:UEM589808 TUP589806:TUQ589808 TKT589806:TKU589808 TAX589806:TAY589808 SRB589806:SRC589808 SHF589806:SHG589808 RXJ589806:RXK589808 RNN589806:RNO589808 RDR589806:RDS589808 QTV589806:QTW589808 QJZ589806:QKA589808 QAD589806:QAE589808 PQH589806:PQI589808 PGL589806:PGM589808 OWP589806:OWQ589808 OMT589806:OMU589808 OCX589806:OCY589808 NTB589806:NTC589808 NJF589806:NJG589808 MZJ589806:MZK589808 MPN589806:MPO589808 MFR589806:MFS589808 LVV589806:LVW589808 LLZ589806:LMA589808 LCD589806:LCE589808 KSH589806:KSI589808 KIL589806:KIM589808 JYP589806:JYQ589808 JOT589806:JOU589808 JEX589806:JEY589808 IVB589806:IVC589808 ILF589806:ILG589808 IBJ589806:IBK589808 HRN589806:HRO589808 HHR589806:HHS589808 GXV589806:GXW589808 GNZ589806:GOA589808 GED589806:GEE589808 FUH589806:FUI589808 FKL589806:FKM589808 FAP589806:FAQ589808 EQT589806:EQU589808 EGX589806:EGY589808 DXB589806:DXC589808 DNF589806:DNG589808 DDJ589806:DDK589808 CTN589806:CTO589808 CJR589806:CJS589808 BZV589806:BZW589808 BPZ589806:BQA589808 BGD589806:BGE589808 AWH589806:AWI589808 AML589806:AMM589808 ACP589806:ACQ589808 ST589806:SU589808 IX589806:IY589808 B589807:C589809 WVJ524270:WVK524272 WLN524270:WLO524272 WBR524270:WBS524272 VRV524270:VRW524272 VHZ524270:VIA524272 UYD524270:UYE524272 UOH524270:UOI524272 UEL524270:UEM524272 TUP524270:TUQ524272 TKT524270:TKU524272 TAX524270:TAY524272 SRB524270:SRC524272 SHF524270:SHG524272 RXJ524270:RXK524272 RNN524270:RNO524272 RDR524270:RDS524272 QTV524270:QTW524272 QJZ524270:QKA524272 QAD524270:QAE524272 PQH524270:PQI524272 PGL524270:PGM524272 OWP524270:OWQ524272 OMT524270:OMU524272 OCX524270:OCY524272 NTB524270:NTC524272 NJF524270:NJG524272 MZJ524270:MZK524272 MPN524270:MPO524272 MFR524270:MFS524272 LVV524270:LVW524272 LLZ524270:LMA524272 LCD524270:LCE524272 KSH524270:KSI524272 KIL524270:KIM524272 JYP524270:JYQ524272 JOT524270:JOU524272 JEX524270:JEY524272 IVB524270:IVC524272 ILF524270:ILG524272 IBJ524270:IBK524272 HRN524270:HRO524272 HHR524270:HHS524272 GXV524270:GXW524272 GNZ524270:GOA524272 GED524270:GEE524272 FUH524270:FUI524272 FKL524270:FKM524272 FAP524270:FAQ524272 EQT524270:EQU524272 EGX524270:EGY524272 DXB524270:DXC524272 DNF524270:DNG524272 DDJ524270:DDK524272 CTN524270:CTO524272 CJR524270:CJS524272 BZV524270:BZW524272 BPZ524270:BQA524272 BGD524270:BGE524272 AWH524270:AWI524272 AML524270:AMM524272 ACP524270:ACQ524272 ST524270:SU524272 IX524270:IY524272 B524271:C524273 WVJ458734:WVK458736 WLN458734:WLO458736 WBR458734:WBS458736 VRV458734:VRW458736 VHZ458734:VIA458736 UYD458734:UYE458736 UOH458734:UOI458736 UEL458734:UEM458736 TUP458734:TUQ458736 TKT458734:TKU458736 TAX458734:TAY458736 SRB458734:SRC458736 SHF458734:SHG458736 RXJ458734:RXK458736 RNN458734:RNO458736 RDR458734:RDS458736 QTV458734:QTW458736 QJZ458734:QKA458736 QAD458734:QAE458736 PQH458734:PQI458736 PGL458734:PGM458736 OWP458734:OWQ458736 OMT458734:OMU458736 OCX458734:OCY458736 NTB458734:NTC458736 NJF458734:NJG458736 MZJ458734:MZK458736 MPN458734:MPO458736 MFR458734:MFS458736 LVV458734:LVW458736 LLZ458734:LMA458736 LCD458734:LCE458736 KSH458734:KSI458736 KIL458734:KIM458736 JYP458734:JYQ458736 JOT458734:JOU458736 JEX458734:JEY458736 IVB458734:IVC458736 ILF458734:ILG458736 IBJ458734:IBK458736 HRN458734:HRO458736 HHR458734:HHS458736 GXV458734:GXW458736 GNZ458734:GOA458736 GED458734:GEE458736 FUH458734:FUI458736 FKL458734:FKM458736 FAP458734:FAQ458736 EQT458734:EQU458736 EGX458734:EGY458736 DXB458734:DXC458736 DNF458734:DNG458736 DDJ458734:DDK458736 CTN458734:CTO458736 CJR458734:CJS458736 BZV458734:BZW458736 BPZ458734:BQA458736 BGD458734:BGE458736 AWH458734:AWI458736 AML458734:AMM458736 ACP458734:ACQ458736 ST458734:SU458736 IX458734:IY458736 B458735:C458737 WVJ393198:WVK393200 WLN393198:WLO393200 WBR393198:WBS393200 VRV393198:VRW393200 VHZ393198:VIA393200 UYD393198:UYE393200 UOH393198:UOI393200 UEL393198:UEM393200 TUP393198:TUQ393200 TKT393198:TKU393200 TAX393198:TAY393200 SRB393198:SRC393200 SHF393198:SHG393200 RXJ393198:RXK393200 RNN393198:RNO393200 RDR393198:RDS393200 QTV393198:QTW393200 QJZ393198:QKA393200 QAD393198:QAE393200 PQH393198:PQI393200 PGL393198:PGM393200 OWP393198:OWQ393200 OMT393198:OMU393200 OCX393198:OCY393200 NTB393198:NTC393200 NJF393198:NJG393200 MZJ393198:MZK393200 MPN393198:MPO393200 MFR393198:MFS393200 LVV393198:LVW393200 LLZ393198:LMA393200 LCD393198:LCE393200 KSH393198:KSI393200 KIL393198:KIM393200 JYP393198:JYQ393200 JOT393198:JOU393200 JEX393198:JEY393200 IVB393198:IVC393200 ILF393198:ILG393200 IBJ393198:IBK393200 HRN393198:HRO393200 HHR393198:HHS393200 GXV393198:GXW393200 GNZ393198:GOA393200 GED393198:GEE393200 FUH393198:FUI393200 FKL393198:FKM393200 FAP393198:FAQ393200 EQT393198:EQU393200 EGX393198:EGY393200 DXB393198:DXC393200 DNF393198:DNG393200 DDJ393198:DDK393200 CTN393198:CTO393200 CJR393198:CJS393200 BZV393198:BZW393200 BPZ393198:BQA393200 BGD393198:BGE393200 AWH393198:AWI393200 AML393198:AMM393200 ACP393198:ACQ393200 ST393198:SU393200 IX393198:IY393200 B393199:C393201 WVJ327662:WVK327664 WLN327662:WLO327664 WBR327662:WBS327664 VRV327662:VRW327664 VHZ327662:VIA327664 UYD327662:UYE327664 UOH327662:UOI327664 UEL327662:UEM327664 TUP327662:TUQ327664 TKT327662:TKU327664 TAX327662:TAY327664 SRB327662:SRC327664 SHF327662:SHG327664 RXJ327662:RXK327664 RNN327662:RNO327664 RDR327662:RDS327664 QTV327662:QTW327664 QJZ327662:QKA327664 QAD327662:QAE327664 PQH327662:PQI327664 PGL327662:PGM327664 OWP327662:OWQ327664 OMT327662:OMU327664 OCX327662:OCY327664 NTB327662:NTC327664 NJF327662:NJG327664 MZJ327662:MZK327664 MPN327662:MPO327664 MFR327662:MFS327664 LVV327662:LVW327664 LLZ327662:LMA327664 LCD327662:LCE327664 KSH327662:KSI327664 KIL327662:KIM327664 JYP327662:JYQ327664 JOT327662:JOU327664 JEX327662:JEY327664 IVB327662:IVC327664 ILF327662:ILG327664 IBJ327662:IBK327664 HRN327662:HRO327664 HHR327662:HHS327664 GXV327662:GXW327664 GNZ327662:GOA327664 GED327662:GEE327664 FUH327662:FUI327664 FKL327662:FKM327664 FAP327662:FAQ327664 EQT327662:EQU327664 EGX327662:EGY327664 DXB327662:DXC327664 DNF327662:DNG327664 DDJ327662:DDK327664 CTN327662:CTO327664 CJR327662:CJS327664 BZV327662:BZW327664 BPZ327662:BQA327664 BGD327662:BGE327664 AWH327662:AWI327664 AML327662:AMM327664 ACP327662:ACQ327664 ST327662:SU327664 IX327662:IY327664 B327663:C327665 WVJ262126:WVK262128 WLN262126:WLO262128 WBR262126:WBS262128 VRV262126:VRW262128 VHZ262126:VIA262128 UYD262126:UYE262128 UOH262126:UOI262128 UEL262126:UEM262128 TUP262126:TUQ262128 TKT262126:TKU262128 TAX262126:TAY262128 SRB262126:SRC262128 SHF262126:SHG262128 RXJ262126:RXK262128 RNN262126:RNO262128 RDR262126:RDS262128 QTV262126:QTW262128 QJZ262126:QKA262128 QAD262126:QAE262128 PQH262126:PQI262128 PGL262126:PGM262128 OWP262126:OWQ262128 OMT262126:OMU262128 OCX262126:OCY262128 NTB262126:NTC262128 NJF262126:NJG262128 MZJ262126:MZK262128 MPN262126:MPO262128 MFR262126:MFS262128 LVV262126:LVW262128 LLZ262126:LMA262128 LCD262126:LCE262128 KSH262126:KSI262128 KIL262126:KIM262128 JYP262126:JYQ262128 JOT262126:JOU262128 JEX262126:JEY262128 IVB262126:IVC262128 ILF262126:ILG262128 IBJ262126:IBK262128 HRN262126:HRO262128 HHR262126:HHS262128 GXV262126:GXW262128 GNZ262126:GOA262128 GED262126:GEE262128 FUH262126:FUI262128 FKL262126:FKM262128 FAP262126:FAQ262128 EQT262126:EQU262128 EGX262126:EGY262128 DXB262126:DXC262128 DNF262126:DNG262128 DDJ262126:DDK262128 CTN262126:CTO262128 CJR262126:CJS262128 BZV262126:BZW262128 BPZ262126:BQA262128 BGD262126:BGE262128 AWH262126:AWI262128 AML262126:AMM262128 ACP262126:ACQ262128 ST262126:SU262128 IX262126:IY262128 B262127:C262129 WVJ196590:WVK196592 WLN196590:WLO196592 WBR196590:WBS196592 VRV196590:VRW196592 VHZ196590:VIA196592 UYD196590:UYE196592 UOH196590:UOI196592 UEL196590:UEM196592 TUP196590:TUQ196592 TKT196590:TKU196592 TAX196590:TAY196592 SRB196590:SRC196592 SHF196590:SHG196592 RXJ196590:RXK196592 RNN196590:RNO196592 RDR196590:RDS196592 QTV196590:QTW196592 QJZ196590:QKA196592 QAD196590:QAE196592 PQH196590:PQI196592 PGL196590:PGM196592 OWP196590:OWQ196592 OMT196590:OMU196592 OCX196590:OCY196592 NTB196590:NTC196592 NJF196590:NJG196592 MZJ196590:MZK196592 MPN196590:MPO196592 MFR196590:MFS196592 LVV196590:LVW196592 LLZ196590:LMA196592 LCD196590:LCE196592 KSH196590:KSI196592 KIL196590:KIM196592 JYP196590:JYQ196592 JOT196590:JOU196592 JEX196590:JEY196592 IVB196590:IVC196592 ILF196590:ILG196592 IBJ196590:IBK196592 HRN196590:HRO196592 HHR196590:HHS196592 GXV196590:GXW196592 GNZ196590:GOA196592 GED196590:GEE196592 FUH196590:FUI196592 FKL196590:FKM196592 FAP196590:FAQ196592 EQT196590:EQU196592 EGX196590:EGY196592 DXB196590:DXC196592 DNF196590:DNG196592 DDJ196590:DDK196592 CTN196590:CTO196592 CJR196590:CJS196592 BZV196590:BZW196592 BPZ196590:BQA196592 BGD196590:BGE196592 AWH196590:AWI196592 AML196590:AMM196592 ACP196590:ACQ196592 ST196590:SU196592 IX196590:IY196592 B196591:C196593 WVJ131054:WVK131056 WLN131054:WLO131056 WBR131054:WBS131056 VRV131054:VRW131056 VHZ131054:VIA131056 UYD131054:UYE131056 UOH131054:UOI131056 UEL131054:UEM131056 TUP131054:TUQ131056 TKT131054:TKU131056 TAX131054:TAY131056 SRB131054:SRC131056 SHF131054:SHG131056 RXJ131054:RXK131056 RNN131054:RNO131056 RDR131054:RDS131056 QTV131054:QTW131056 QJZ131054:QKA131056 QAD131054:QAE131056 PQH131054:PQI131056 PGL131054:PGM131056 OWP131054:OWQ131056 OMT131054:OMU131056 OCX131054:OCY131056 NTB131054:NTC131056 NJF131054:NJG131056 MZJ131054:MZK131056 MPN131054:MPO131056 MFR131054:MFS131056 LVV131054:LVW131056 LLZ131054:LMA131056 LCD131054:LCE131056 KSH131054:KSI131056 KIL131054:KIM131056 JYP131054:JYQ131056 JOT131054:JOU131056 JEX131054:JEY131056 IVB131054:IVC131056 ILF131054:ILG131056 IBJ131054:IBK131056 HRN131054:HRO131056 HHR131054:HHS131056 GXV131054:GXW131056 GNZ131054:GOA131056 GED131054:GEE131056 FUH131054:FUI131056 FKL131054:FKM131056 FAP131054:FAQ131056 EQT131054:EQU131056 EGX131054:EGY131056 DXB131054:DXC131056 DNF131054:DNG131056 DDJ131054:DDK131056 CTN131054:CTO131056 CJR131054:CJS131056 BZV131054:BZW131056 BPZ131054:BQA131056 BGD131054:BGE131056 AWH131054:AWI131056 AML131054:AMM131056 ACP131054:ACQ131056 ST131054:SU131056 IX131054:IY131056 B131055:C131057 WVJ65518:WVK65520 WLN65518:WLO65520 WBR65518:WBS65520 VRV65518:VRW65520 VHZ65518:VIA65520 UYD65518:UYE65520 UOH65518:UOI65520 UEL65518:UEM65520 TUP65518:TUQ65520 TKT65518:TKU65520 TAX65518:TAY65520 SRB65518:SRC65520 SHF65518:SHG65520 RXJ65518:RXK65520 RNN65518:RNO65520 RDR65518:RDS65520 QTV65518:QTW65520 QJZ65518:QKA65520 QAD65518:QAE65520 PQH65518:PQI65520 PGL65518:PGM65520 OWP65518:OWQ65520 OMT65518:OMU65520 OCX65518:OCY65520 NTB65518:NTC65520 NJF65518:NJG65520 MZJ65518:MZK65520 MPN65518:MPO65520 MFR65518:MFS65520 LVV65518:LVW65520 LLZ65518:LMA65520 LCD65518:LCE65520 KSH65518:KSI65520 KIL65518:KIM65520 JYP65518:JYQ65520 JOT65518:JOU65520 JEX65518:JEY65520 IVB65518:IVC65520 ILF65518:ILG65520 IBJ65518:IBK65520 HRN65518:HRO65520 HHR65518:HHS65520 GXV65518:GXW65520 GNZ65518:GOA65520 GED65518:GEE65520 FUH65518:FUI65520 FKL65518:FKM65520 FAP65518:FAQ65520 EQT65518:EQU65520 EGX65518:EGY65520 DXB65518:DXC65520 DNF65518:DNG65520 DDJ65518:DDK65520 CTN65518:CTO65520 CJR65518:CJS65520 BZV65518:BZW65520 BPZ65518:BQA65520 BGD65518:BGE65520 AWH65518:AWI65520 AML65518:AMM65520 ACP65518:ACQ65520 ST65518:SU65520 IX65518:IY65520 IX36:IY37 ST36:SU37 ACP36:ACQ37 AML36:AMM37 AWH36:AWI37 BGD36:BGE37 BPZ36:BQA37 BZV36:BZW37 CJR36:CJS37 CTN36:CTO37 DDJ36:DDK37 DNF36:DNG37 DXB36:DXC37 EGX36:EGY37 EQT36:EQU37 FAP36:FAQ37 FKL36:FKM37 FUH36:FUI37 GED36:GEE37 GNZ36:GOA37 GXV36:GXW37 HHR36:HHS37 HRN36:HRO37 IBJ36:IBK37 ILF36:ILG37 IVB36:IVC37 JEX36:JEY37 JOT36:JOU37 JYP36:JYQ37 KIL36:KIM37 KSH36:KSI37 LCD36:LCE37 LLZ36:LMA37 LVV36:LVW37 MFR36:MFS37 MPN36:MPO37 MZJ36:MZK37 NJF36:NJG37 NTB36:NTC37 OCX36:OCY37 OMT36:OMU37 OWP36:OWQ37 PGL36:PGM37 PQH36:PQI37 QAD36:QAE37 QJZ36:QKA37 QTV36:QTW37 RDR36:RDS37 RNN36:RNO37 RXJ36:RXK37 SHF36:SHG37 SRB36:SRC37 TAX36:TAY37 TKT36:TKU37 TUP36:TUQ37 UEL36:UEM37 UOH36:UOI37 UYD36:UYE37 VHZ36:VIA37 VRV36:VRW37 WBR36:WBS37 WLN36:WLO37 WVJ36:WVK37 K983109 L983108 K917573 L917572 K852037 L852036 K786501 L786500 K720965 L720964 K655429 L655428 K589893 L589892 K524357 L524356 K458821 L458820 K393285 L393284 K327749 L327748 K262213 L262212 K196677 L196676 K131141 L131140 K65605 L65604 G65459 JC65458 SY65458 ACU65458 AMQ65458 AWM65458 BGI65458 BQE65458 CAA65458 CJW65458 CTS65458 DDO65458 DNK65458 DXG65458 EHC65458 EQY65458 FAU65458 FKQ65458 FUM65458 GEI65458 GOE65458 GYA65458 HHW65458 HRS65458 IBO65458 ILK65458 IVG65458 JFC65458 JOY65458 JYU65458 KIQ65458 KSM65458 LCI65458 LME65458 LWA65458 MFW65458 MPS65458 MZO65458 NJK65458 NTG65458 ODC65458 OMY65458 OWU65458 PGQ65458 PQM65458 QAI65458 QKE65458 QUA65458 RDW65458 RNS65458 RXO65458 SHK65458 SRG65458 TBC65458 TKY65458 TUU65458 UEQ65458 UOM65458 UYI65458 VIE65458 VSA65458 WBW65458 WLS65458 WVO65458 G130995 JC130994 SY130994 ACU130994 AMQ130994 AWM130994 BGI130994 BQE130994 CAA130994 CJW130994 CTS130994 DDO130994 DNK130994 DXG130994 EHC130994 EQY130994 FAU130994 FKQ130994 FUM130994 GEI130994 GOE130994 GYA130994 HHW130994 HRS130994 IBO130994 ILK130994 IVG130994 JFC130994 JOY130994 JYU130994 KIQ130994 KSM130994 LCI130994 LME130994 LWA130994 MFW130994 MPS130994 MZO130994 NJK130994 NTG130994 ODC130994 OMY130994 OWU130994 PGQ130994 PQM130994 QAI130994 QKE130994 QUA130994 RDW130994 RNS130994 RXO130994 SHK130994 SRG130994 TBC130994 TKY130994 TUU130994 UEQ130994 UOM130994 UYI130994 VIE130994 VSA130994 WBW130994 WLS130994 WVO130994 G196531 JC196530 SY196530 ACU196530 AMQ196530 AWM196530 BGI196530 BQE196530 CAA196530 CJW196530 CTS196530 DDO196530 DNK196530 DXG196530 EHC196530 EQY196530 FAU196530 FKQ196530 FUM196530 GEI196530 GOE196530 GYA196530 HHW196530 HRS196530 IBO196530 ILK196530 IVG196530 JFC196530 JOY196530 JYU196530 KIQ196530 KSM196530 LCI196530 LME196530 LWA196530 MFW196530 MPS196530 MZO196530 NJK196530 NTG196530 ODC196530 OMY196530 OWU196530 PGQ196530 PQM196530 QAI196530 QKE196530 QUA196530 RDW196530 RNS196530 RXO196530 SHK196530 SRG196530 TBC196530 TKY196530 TUU196530 UEQ196530 UOM196530 UYI196530 VIE196530 VSA196530 WBW196530 WLS196530 WVO196530 G262067 JC262066 SY262066 ACU262066 AMQ262066 AWM262066 BGI262066 BQE262066 CAA262066 CJW262066 CTS262066 DDO262066 DNK262066 DXG262066 EHC262066 EQY262066 FAU262066 FKQ262066 FUM262066 GEI262066 GOE262066 GYA262066 HHW262066 HRS262066 IBO262066 ILK262066 IVG262066 JFC262066 JOY262066 JYU262066 KIQ262066 KSM262066 LCI262066 LME262066 LWA262066 MFW262066 MPS262066 MZO262066 NJK262066 NTG262066 ODC262066 OMY262066 OWU262066 PGQ262066 PQM262066 QAI262066 QKE262066 QUA262066 RDW262066 RNS262066 RXO262066 SHK262066 SRG262066 TBC262066 TKY262066 TUU262066 UEQ262066 UOM262066 UYI262066 VIE262066 VSA262066 WBW262066 WLS262066 WVO262066 G327603 JC327602 SY327602 ACU327602 AMQ327602 AWM327602 BGI327602 BQE327602 CAA327602 CJW327602 CTS327602 DDO327602 DNK327602 DXG327602 EHC327602 EQY327602 FAU327602 FKQ327602 FUM327602 GEI327602 GOE327602 GYA327602 HHW327602 HRS327602 IBO327602 ILK327602 IVG327602 JFC327602 JOY327602 JYU327602 KIQ327602 KSM327602 LCI327602 LME327602 LWA327602 MFW327602 MPS327602 MZO327602 NJK327602 NTG327602 ODC327602 OMY327602 OWU327602 PGQ327602 PQM327602 QAI327602 QKE327602 QUA327602 RDW327602 RNS327602 RXO327602 SHK327602 SRG327602 TBC327602 TKY327602 TUU327602 UEQ327602 UOM327602 UYI327602 VIE327602 VSA327602 WBW327602 WLS327602 WVO327602 G393139 JC393138 SY393138 ACU393138 AMQ393138 AWM393138 BGI393138 BQE393138 CAA393138 CJW393138 CTS393138 DDO393138 DNK393138 DXG393138 EHC393138 EQY393138 FAU393138 FKQ393138 FUM393138 GEI393138 GOE393138 GYA393138 HHW393138 HRS393138 IBO393138 ILK393138 IVG393138 JFC393138 JOY393138 JYU393138 KIQ393138 KSM393138 LCI393138 LME393138 LWA393138 MFW393138 MPS393138 MZO393138 NJK393138 NTG393138 ODC393138 OMY393138 OWU393138 PGQ393138 PQM393138 QAI393138 QKE393138 QUA393138 RDW393138 RNS393138 RXO393138 SHK393138 SRG393138 TBC393138 TKY393138 TUU393138 UEQ393138 UOM393138 UYI393138 VIE393138 VSA393138 WBW393138 WLS393138 WVO393138 G458675 JC458674 SY458674 ACU458674 AMQ458674 AWM458674 BGI458674 BQE458674 CAA458674 CJW458674 CTS458674 DDO458674 DNK458674 DXG458674 EHC458674 EQY458674 FAU458674 FKQ458674 FUM458674 GEI458674 GOE458674 GYA458674 HHW458674 HRS458674 IBO458674 ILK458674 IVG458674 JFC458674 JOY458674 JYU458674 KIQ458674 KSM458674 LCI458674 LME458674 LWA458674 MFW458674 MPS458674 MZO458674 NJK458674 NTG458674 ODC458674 OMY458674 OWU458674 PGQ458674 PQM458674 QAI458674 QKE458674 QUA458674 RDW458674 RNS458674 RXO458674 SHK458674 SRG458674 TBC458674 TKY458674 TUU458674 UEQ458674 UOM458674 UYI458674 VIE458674 VSA458674 WBW458674 WLS458674 WVO458674 G524211 JC524210 SY524210 ACU524210 AMQ524210 AWM524210 BGI524210 BQE524210 CAA524210 CJW524210 CTS524210 DDO524210 DNK524210 DXG524210 EHC524210 EQY524210 FAU524210 FKQ524210 FUM524210 GEI524210 GOE524210 GYA524210 HHW524210 HRS524210 IBO524210 ILK524210 IVG524210 JFC524210 JOY524210 JYU524210 KIQ524210 KSM524210 LCI524210 LME524210 LWA524210 MFW524210 MPS524210 MZO524210 NJK524210 NTG524210 ODC524210 OMY524210 OWU524210 PGQ524210 PQM524210 QAI524210 QKE524210 QUA524210 RDW524210 RNS524210 RXO524210 SHK524210 SRG524210 TBC524210 TKY524210 TUU524210 UEQ524210 UOM524210 UYI524210 VIE524210 VSA524210 WBW524210 WLS524210 WVO524210 G589747 JC589746 SY589746 ACU589746 AMQ589746 AWM589746 BGI589746 BQE589746 CAA589746 CJW589746 CTS589746 DDO589746 DNK589746 DXG589746 EHC589746 EQY589746 FAU589746 FKQ589746 FUM589746 GEI589746 GOE589746 GYA589746 HHW589746 HRS589746 IBO589746 ILK589746 IVG589746 JFC589746 JOY589746 JYU589746 KIQ589746 KSM589746 LCI589746 LME589746 LWA589746 MFW589746 MPS589746 MZO589746 NJK589746 NTG589746 ODC589746 OMY589746 OWU589746 PGQ589746 PQM589746 QAI589746 QKE589746 QUA589746 RDW589746 RNS589746 RXO589746 SHK589746 SRG589746 TBC589746 TKY589746 TUU589746 UEQ589746 UOM589746 UYI589746 VIE589746 VSA589746 WBW589746 WLS589746 WVO589746 G655283 JC655282 SY655282 ACU655282 AMQ655282 AWM655282 BGI655282 BQE655282 CAA655282 CJW655282 CTS655282 DDO655282 DNK655282 DXG655282 EHC655282 EQY655282 FAU655282 FKQ655282 FUM655282 GEI655282 GOE655282 GYA655282 HHW655282 HRS655282 IBO655282 ILK655282 IVG655282 JFC655282 JOY655282 JYU655282 KIQ655282 KSM655282 LCI655282 LME655282 LWA655282 MFW655282 MPS655282 MZO655282 NJK655282 NTG655282 ODC655282 OMY655282 OWU655282 PGQ655282 PQM655282 QAI655282 QKE655282 QUA655282 RDW655282 RNS655282 RXO655282 SHK655282 SRG655282 TBC655282 TKY655282 TUU655282 UEQ655282 UOM655282 UYI655282 VIE655282 VSA655282 WBW655282 WLS655282 WVO655282 G720819 JC720818 SY720818 ACU720818 AMQ720818 AWM720818 BGI720818 BQE720818 CAA720818 CJW720818 CTS720818 DDO720818 DNK720818 DXG720818 EHC720818 EQY720818 FAU720818 FKQ720818 FUM720818 GEI720818 GOE720818 GYA720818 HHW720818 HRS720818 IBO720818 ILK720818 IVG720818 JFC720818 JOY720818 JYU720818 KIQ720818 KSM720818 LCI720818 LME720818 LWA720818 MFW720818 MPS720818 MZO720818 NJK720818 NTG720818 ODC720818 OMY720818 OWU720818 PGQ720818 PQM720818 QAI720818 QKE720818 QUA720818 RDW720818 RNS720818 RXO720818 SHK720818 SRG720818 TBC720818 TKY720818 TUU720818 UEQ720818 UOM720818 UYI720818 VIE720818 VSA720818 WBW720818 WLS720818 WVO720818 G786355 JC786354 SY786354 ACU786354 AMQ786354 AWM786354 BGI786354 BQE786354 CAA786354 CJW786354 CTS786354 DDO786354 DNK786354 DXG786354 EHC786354 EQY786354 FAU786354 FKQ786354 FUM786354 GEI786354 GOE786354 GYA786354 HHW786354 HRS786354 IBO786354 ILK786354 IVG786354 JFC786354 JOY786354 JYU786354 KIQ786354 KSM786354 LCI786354 LME786354 LWA786354 MFW786354 MPS786354 MZO786354 NJK786354 NTG786354 ODC786354 OMY786354 OWU786354 PGQ786354 PQM786354 QAI786354 QKE786354 QUA786354 RDW786354 RNS786354 RXO786354 SHK786354 SRG786354 TBC786354 TKY786354 TUU786354 UEQ786354 UOM786354 UYI786354 VIE786354 VSA786354 WBW786354 WLS786354 WVO786354 G851891 JC851890 SY851890 ACU851890 AMQ851890 AWM851890 BGI851890 BQE851890 CAA851890 CJW851890 CTS851890 DDO851890 DNK851890 DXG851890 EHC851890 EQY851890 FAU851890 FKQ851890 FUM851890 GEI851890 GOE851890 GYA851890 HHW851890 HRS851890 IBO851890 ILK851890 IVG851890 JFC851890 JOY851890 JYU851890 KIQ851890 KSM851890 LCI851890 LME851890 LWA851890 MFW851890 MPS851890 MZO851890 NJK851890 NTG851890 ODC851890 OMY851890 OWU851890 PGQ851890 PQM851890 QAI851890 QKE851890 QUA851890 RDW851890 RNS851890 RXO851890 SHK851890 SRG851890 TBC851890 TKY851890 TUU851890 UEQ851890 UOM851890 UYI851890 VIE851890 VSA851890 WBW851890 WLS851890 WVO851890 G917427 JC917426 SY917426 ACU917426 AMQ917426 AWM917426 BGI917426 BQE917426 CAA917426 CJW917426 CTS917426 DDO917426 DNK917426 DXG917426 EHC917426 EQY917426 FAU917426 FKQ917426 FUM917426 GEI917426 GOE917426 GYA917426 HHW917426 HRS917426 IBO917426 ILK917426 IVG917426 JFC917426 JOY917426 JYU917426 KIQ917426 KSM917426 LCI917426 LME917426 LWA917426 MFW917426 MPS917426 MZO917426 NJK917426 NTG917426 ODC917426 OMY917426 OWU917426 PGQ917426 PQM917426 QAI917426 QKE917426 QUA917426 RDW917426 RNS917426 RXO917426 SHK917426 SRG917426 TBC917426 TKY917426 TUU917426 UEQ917426 UOM917426 UYI917426 VIE917426 VSA917426 WBW917426 WLS917426 WVO917426 G982963 JC982962 SY982962 ACU982962 AMQ982962 AWM982962 BGI982962 BQE982962 CAA982962 CJW982962 CTS982962 DDO982962 DNK982962 DXG982962 EHC982962 EQY982962 FAU982962 FKQ982962 FUM982962 GEI982962 GOE982962 GYA982962 HHW982962 HRS982962 IBO982962 ILK982962 IVG982962 JFC982962 JOY982962 JYU982962 KIQ982962 KSM982962 LCI982962 LME982962 LWA982962 MFW982962 MPS982962 MZO982962 NJK982962 NTG982962 ODC982962 OMY982962 OWU982962 PGQ982962 PQM982962 QAI982962 QKE982962 QUA982962 RDW982962 RNS982962 RXO982962 SHK982962 SRG982962 TBC982962 TKY982962 TUU982962 UEQ982962 UOM982962 UYI982962 VIE982962 VSA982962 WBW982962 WLS982962 WVO982962 G65409 JC65408 SY65408 ACU65408 AMQ65408 AWM65408 BGI65408 BQE65408 CAA65408 CJW65408 CTS65408 DDO65408 DNK65408 DXG65408 EHC65408 EQY65408 FAU65408 FKQ65408 FUM65408 GEI65408 GOE65408 GYA65408 HHW65408 HRS65408 IBO65408 ILK65408 IVG65408 JFC65408 JOY65408 JYU65408 KIQ65408 KSM65408 LCI65408 LME65408 LWA65408 MFW65408 MPS65408 MZO65408 NJK65408 NTG65408 ODC65408 OMY65408 OWU65408 PGQ65408 PQM65408 QAI65408 QKE65408 QUA65408 RDW65408 RNS65408 RXO65408 SHK65408 SRG65408 TBC65408 TKY65408 TUU65408 UEQ65408 UOM65408 UYI65408 VIE65408 VSA65408 WBW65408 WLS65408 WVO65408 G130945 JC130944 SY130944 ACU130944 AMQ130944 AWM130944 BGI130944 BQE130944 CAA130944 CJW130944 CTS130944 DDO130944 DNK130944 DXG130944 EHC130944 EQY130944 FAU130944 FKQ130944 FUM130944 GEI130944 GOE130944 GYA130944 HHW130944 HRS130944 IBO130944 ILK130944 IVG130944 JFC130944 JOY130944 JYU130944 KIQ130944 KSM130944 LCI130944 LME130944 LWA130944 MFW130944 MPS130944 MZO130944 NJK130944 NTG130944 ODC130944 OMY130944 OWU130944 PGQ130944 PQM130944 QAI130944 QKE130944 QUA130944 RDW130944 RNS130944 RXO130944 SHK130944 SRG130944 TBC130944 TKY130944 TUU130944 UEQ130944 UOM130944 UYI130944 VIE130944 VSA130944 WBW130944 WLS130944 WVO130944 G196481 JC196480 SY196480 ACU196480 AMQ196480 AWM196480 BGI196480 BQE196480 CAA196480 CJW196480 CTS196480 DDO196480 DNK196480 DXG196480 EHC196480 EQY196480 FAU196480 FKQ196480 FUM196480 GEI196480 GOE196480 GYA196480 HHW196480 HRS196480 IBO196480 ILK196480 IVG196480 JFC196480 JOY196480 JYU196480 KIQ196480 KSM196480 LCI196480 LME196480 LWA196480 MFW196480 MPS196480 MZO196480 NJK196480 NTG196480 ODC196480 OMY196480 OWU196480 PGQ196480 PQM196480 QAI196480 QKE196480 QUA196480 RDW196480 RNS196480 RXO196480 SHK196480 SRG196480 TBC196480 TKY196480 TUU196480 UEQ196480 UOM196480 UYI196480 VIE196480 VSA196480 WBW196480 WLS196480 WVO196480 G262017 JC262016 SY262016 ACU262016 AMQ262016 AWM262016 BGI262016 BQE262016 CAA262016 CJW262016 CTS262016 DDO262016 DNK262016 DXG262016 EHC262016 EQY262016 FAU262016 FKQ262016 FUM262016 GEI262016 GOE262016 GYA262016 HHW262016 HRS262016 IBO262016 ILK262016 IVG262016 JFC262016 JOY262016 JYU262016 KIQ262016 KSM262016 LCI262016 LME262016 LWA262016 MFW262016 MPS262016 MZO262016 NJK262016 NTG262016 ODC262016 OMY262016 OWU262016 PGQ262016 PQM262016 QAI262016 QKE262016 QUA262016 RDW262016 RNS262016 RXO262016 SHK262016 SRG262016 TBC262016 TKY262016 TUU262016 UEQ262016 UOM262016 UYI262016 VIE262016 VSA262016 WBW262016 WLS262016 WVO262016 G327553 JC327552 SY327552 ACU327552 AMQ327552 AWM327552 BGI327552 BQE327552 CAA327552 CJW327552 CTS327552 DDO327552 DNK327552 DXG327552 EHC327552 EQY327552 FAU327552 FKQ327552 FUM327552 GEI327552 GOE327552 GYA327552 HHW327552 HRS327552 IBO327552 ILK327552 IVG327552 JFC327552 JOY327552 JYU327552 KIQ327552 KSM327552 LCI327552 LME327552 LWA327552 MFW327552 MPS327552 MZO327552 NJK327552 NTG327552 ODC327552 OMY327552 OWU327552 PGQ327552 PQM327552 QAI327552 QKE327552 QUA327552 RDW327552 RNS327552 RXO327552 SHK327552 SRG327552 TBC327552 TKY327552 TUU327552 UEQ327552 UOM327552 UYI327552 VIE327552 VSA327552 WBW327552 WLS327552 WVO327552 G393089 JC393088 SY393088 ACU393088 AMQ393088 AWM393088 BGI393088 BQE393088 CAA393088 CJW393088 CTS393088 DDO393088 DNK393088 DXG393088 EHC393088 EQY393088 FAU393088 FKQ393088 FUM393088 GEI393088 GOE393088 GYA393088 HHW393088 HRS393088 IBO393088 ILK393088 IVG393088 JFC393088 JOY393088 JYU393088 KIQ393088 KSM393088 LCI393088 LME393088 LWA393088 MFW393088 MPS393088 MZO393088 NJK393088 NTG393088 ODC393088 OMY393088 OWU393088 PGQ393088 PQM393088 QAI393088 QKE393088 QUA393088 RDW393088 RNS393088 RXO393088 SHK393088 SRG393088 TBC393088 TKY393088 TUU393088 UEQ393088 UOM393088 UYI393088 VIE393088 VSA393088 WBW393088 WLS393088 WVO393088 G458625 JC458624 SY458624 ACU458624 AMQ458624 AWM458624 BGI458624 BQE458624 CAA458624 CJW458624 CTS458624 DDO458624 DNK458624 DXG458624 EHC458624 EQY458624 FAU458624 FKQ458624 FUM458624 GEI458624 GOE458624 GYA458624 HHW458624 HRS458624 IBO458624 ILK458624 IVG458624 JFC458624 JOY458624 JYU458624 KIQ458624 KSM458624 LCI458624 LME458624 LWA458624 MFW458624 MPS458624 MZO458624 NJK458624 NTG458624 ODC458624 OMY458624 OWU458624 PGQ458624 PQM458624 QAI458624 QKE458624 QUA458624 RDW458624 RNS458624 RXO458624 SHK458624 SRG458624 TBC458624 TKY458624 TUU458624 UEQ458624 UOM458624 UYI458624 VIE458624 VSA458624 WBW458624 WLS458624 WVO458624 G524161 JC524160 SY524160 ACU524160 AMQ524160 AWM524160 BGI524160 BQE524160 CAA524160 CJW524160 CTS524160 DDO524160 DNK524160 DXG524160 EHC524160 EQY524160 FAU524160 FKQ524160 FUM524160 GEI524160 GOE524160 GYA524160 HHW524160 HRS524160 IBO524160 ILK524160 IVG524160 JFC524160 JOY524160 JYU524160 KIQ524160 KSM524160 LCI524160 LME524160 LWA524160 MFW524160 MPS524160 MZO524160 NJK524160 NTG524160 ODC524160 OMY524160 OWU524160 PGQ524160 PQM524160 QAI524160 QKE524160 QUA524160 RDW524160 RNS524160 RXO524160 SHK524160 SRG524160 TBC524160 TKY524160 TUU524160 UEQ524160 UOM524160 UYI524160 VIE524160 VSA524160 WBW524160 WLS524160 WVO524160 G589697 JC589696 SY589696 ACU589696 AMQ589696 AWM589696 BGI589696 BQE589696 CAA589696 CJW589696 CTS589696 DDO589696 DNK589696 DXG589696 EHC589696 EQY589696 FAU589696 FKQ589696 FUM589696 GEI589696 GOE589696 GYA589696 HHW589696 HRS589696 IBO589696 ILK589696 IVG589696 JFC589696 JOY589696 JYU589696 KIQ589696 KSM589696 LCI589696 LME589696 LWA589696 MFW589696 MPS589696 MZO589696 NJK589696 NTG589696 ODC589696 OMY589696 OWU589696 PGQ589696 PQM589696 QAI589696 QKE589696 QUA589696 RDW589696 RNS589696 RXO589696 SHK589696 SRG589696 TBC589696 TKY589696 TUU589696 UEQ589696 UOM589696 UYI589696 VIE589696 VSA589696 WBW589696 WLS589696 WVO589696 G655233 JC655232 SY655232 ACU655232 AMQ655232 AWM655232 BGI655232 BQE655232 CAA655232 CJW655232 CTS655232 DDO655232 DNK655232 DXG655232 EHC655232 EQY655232 FAU655232 FKQ655232 FUM655232 GEI655232 GOE655232 GYA655232 HHW655232 HRS655232 IBO655232 ILK655232 IVG655232 JFC655232 JOY655232 JYU655232 KIQ655232 KSM655232 LCI655232 LME655232 LWA655232 MFW655232 MPS655232 MZO655232 NJK655232 NTG655232 ODC655232 OMY655232 OWU655232 PGQ655232 PQM655232 QAI655232 QKE655232 QUA655232 RDW655232 RNS655232 RXO655232 SHK655232 SRG655232 TBC655232 TKY655232 TUU655232 UEQ655232 UOM655232 UYI655232 VIE655232 VSA655232 WBW655232 WLS655232 WVO655232 G720769 JC720768 SY720768 ACU720768 AMQ720768 AWM720768 BGI720768 BQE720768 CAA720768 CJW720768 CTS720768 DDO720768 DNK720768 DXG720768 EHC720768 EQY720768 FAU720768 FKQ720768 FUM720768 GEI720768 GOE720768 GYA720768 HHW720768 HRS720768 IBO720768 ILK720768 IVG720768 JFC720768 JOY720768 JYU720768 KIQ720768 KSM720768 LCI720768 LME720768 LWA720768 MFW720768 MPS720768 MZO720768 NJK720768 NTG720768 ODC720768 OMY720768 OWU720768 PGQ720768 PQM720768 QAI720768 QKE720768 QUA720768 RDW720768 RNS720768 RXO720768 SHK720768 SRG720768 TBC720768 TKY720768 TUU720768 UEQ720768 UOM720768 UYI720768 VIE720768 VSA720768 WBW720768 WLS720768 WVO720768 G786305 JC786304 SY786304 ACU786304 AMQ786304 AWM786304 BGI786304 BQE786304 CAA786304 CJW786304 CTS786304 DDO786304 DNK786304 DXG786304 EHC786304 EQY786304 FAU786304 FKQ786304 FUM786304 GEI786304 GOE786304 GYA786304 HHW786304 HRS786304 IBO786304 ILK786304 IVG786304 JFC786304 JOY786304 JYU786304 KIQ786304 KSM786304 LCI786304 LME786304 LWA786304 MFW786304 MPS786304 MZO786304 NJK786304 NTG786304 ODC786304 OMY786304 OWU786304 PGQ786304 PQM786304 QAI786304 QKE786304 QUA786304 RDW786304 RNS786304 RXO786304 SHK786304 SRG786304 TBC786304 TKY786304 TUU786304 UEQ786304 UOM786304 UYI786304 VIE786304 VSA786304 WBW786304 WLS786304 WVO786304 G851841 JC851840 SY851840 ACU851840 AMQ851840 AWM851840 BGI851840 BQE851840 CAA851840 CJW851840 CTS851840 DDO851840 DNK851840 DXG851840 EHC851840 EQY851840 FAU851840 FKQ851840 FUM851840 GEI851840 GOE851840 GYA851840 HHW851840 HRS851840 IBO851840 ILK851840 IVG851840 JFC851840 JOY851840 JYU851840 KIQ851840 KSM851840 LCI851840 LME851840 LWA851840 MFW851840 MPS851840 MZO851840 NJK851840 NTG851840 ODC851840 OMY851840 OWU851840 PGQ851840 PQM851840 QAI851840 QKE851840 QUA851840 RDW851840 RNS851840 RXO851840 SHK851840 SRG851840 TBC851840 TKY851840 TUU851840 UEQ851840 UOM851840 UYI851840 VIE851840 VSA851840 WBW851840 WLS851840 WVO851840 G917377 JC917376 SY917376 ACU917376 AMQ917376 AWM917376 BGI917376 BQE917376 CAA917376 CJW917376 CTS917376 DDO917376 DNK917376 DXG917376 EHC917376 EQY917376 FAU917376 FKQ917376 FUM917376 GEI917376 GOE917376 GYA917376 HHW917376 HRS917376 IBO917376 ILK917376 IVG917376 JFC917376 JOY917376 JYU917376 KIQ917376 KSM917376 LCI917376 LME917376 LWA917376 MFW917376 MPS917376 MZO917376 NJK917376 NTG917376 ODC917376 OMY917376 OWU917376 PGQ917376 PQM917376 QAI917376 QKE917376 QUA917376 RDW917376 RNS917376 RXO917376 SHK917376 SRG917376 TBC917376 TKY917376 TUU917376 UEQ917376 UOM917376 UYI917376 VIE917376 VSA917376 WBW917376 WLS917376 WVO917376 G982913 JC982912 SY982912 ACU982912 AMQ982912 AWM982912 BGI982912 BQE982912 CAA982912 CJW982912 CTS982912 DDO982912 DNK982912 DXG982912 EHC982912 EQY982912 FAU982912 FKQ982912 FUM982912 GEI982912 GOE982912 GYA982912 HHW982912 HRS982912 IBO982912 ILK982912 IVG982912 JFC982912 JOY982912 JYU982912 KIQ982912 KSM982912 LCI982912 LME982912 LWA982912 MFW982912 MPS982912 MZO982912 NJK982912 NTG982912 ODC982912 OMY982912 OWU982912 PGQ982912 PQM982912 QAI982912 QKE982912 QUA982912 RDW982912 RNS982912 RXO982912 SHK982912 SRG982912 TBC982912 TKY982912 TUU982912 UEQ982912 UOM982912 UYI982912 VIE982912 VSA982912 WBW982912 WLS982912 WVO982912">
      <formula1>#REF!</formula1>
    </dataValidation>
    <dataValidation allowBlank="1" showErrorMessage="1" prompt="Les données saisies doivent être identiques à celles du formulaire" sqref="B11:E12"/>
    <dataValidation allowBlank="1" showErrorMessage="1" prompt="Pour un budget équilibré :_x000a_Funding base = requested funding + total cofunding" sqref="A71:G71"/>
    <dataValidation allowBlank="1" showErrorMessage="1" promptTitle="Personnel scientifique " prompt="Les dépenses de recrutement seront étligibles à compter de la notification du résultat de l’évaluation intermédaire. " sqref="D36:H38"/>
    <dataValidation allowBlank="1" showInputMessage="1" showErrorMessage="1" prompt="Seule l'implication de deux chercheurs ou enseignants chercheurs rattachés à un Membre de NExT peut être valorisée financièrement" sqref="F24:H30 I26:I30"/>
    <dataValidation allowBlank="1" showInputMessage="1" showErrorMessage="1" prompt="Les enseignat.e.s chercheur.e.s valorisent leur temps effectif de recherche" sqref="I24:I25 J24:J30"/>
    <dataValidation type="decimal" errorStyle="warning" allowBlank="1" showErrorMessage="1" errorTitle="&gt;4000€" error="Merci de vérifier qu'il ne s'agit pas d'une dépense d'équipement" prompt="- frais de laboratoire (fluides, documentation et ressources numériques, petits matériels dont équipements d’une valeur unitaire inférieure ou égale à 4.000 € HT, consommables...)_x000a_-Dépenses de petits équipements dont le coût unitaire est inférieur à 4000€" sqref="I49:I51">
      <formula1>-1</formula1>
      <formula2>3999</formula2>
    </dataValidation>
    <dataValidation allowBlank="1" showErrorMessage="1" prompt="- frais de laboratoire (fluides, documentation et ressources numériques, petits matériels dont équipements d’une valeur unitaire inférieure ou égale à 4.000 € HT, consommables...)_x000a_-Dépenses de petits équipements dont le coût unitaire est inférieur à 4000€" sqref="J49:J51"/>
  </dataValidations>
  <printOptions horizontalCentered="1"/>
  <pageMargins left="0.23622047244094491" right="0.23622047244094491" top="0.23622047244094491" bottom="0.74803149606299213" header="0.23622047244094491" footer="0.31496062992125984"/>
  <pageSetup paperSize="9" scale="73" fitToHeight="0" orientation="portrait" r:id="rId1"/>
  <headerFooter alignWithMargins="0">
    <oddFooter>&amp;L&amp;A&amp;C&amp;P/&amp;N</oddFooter>
  </headerFooter>
  <drawing r:id="rId2"/>
  <extLst>
    <ext xmlns:x14="http://schemas.microsoft.com/office/spreadsheetml/2009/9/main" uri="{CCE6A557-97BC-4b89-ADB6-D9C93CAAB3DF}">
      <x14:dataValidations xmlns:xm="http://schemas.microsoft.com/office/excel/2006/main" xWindow="623" yWindow="597" count="8">
        <x14:dataValidation type="list" allowBlank="1" showInputMessage="1" showErrorMessage="1">
          <x14:formula1>
            <xm:f>Réf!$A$93:$A$101</xm:f>
          </x14:formula1>
          <xm:sqref>B37:C38 C24:C30 D29 D27</xm:sqref>
        </x14:dataValidation>
        <x14:dataValidation type="list" allowBlank="1" showInputMessage="1" showErrorMessage="1">
          <x14:formula1>
            <xm:f>Réf!$A$80:$A$100</xm:f>
          </x14:formula1>
          <xm:sqref>B65495:B65501 WVJ23:WVJ29 IX23:IX29 ST23:ST29 ACP23:ACP29 AML23:AML29 AWH23:AWH29 BGD23:BGD29 BPZ23:BPZ29 BZV23:BZV29 CJR23:CJR29 CTN23:CTN29 DDJ23:DDJ29 DNF23:DNF29 DXB23:DXB29 EGX23:EGX29 EQT23:EQT29 FAP23:FAP29 FKL23:FKL29 FUH23:FUH29 GED23:GED29 GNZ23:GNZ29 GXV23:GXV29 HHR23:HHR29 HRN23:HRN29 IBJ23:IBJ29 ILF23:ILF29 IVB23:IVB29 JEX23:JEX29 JOT23:JOT29 JYP23:JYP29 KIL23:KIL29 KSH23:KSH29 LCD23:LCD29 LLZ23:LLZ29 LVV23:LVV29 MFR23:MFR29 MPN23:MPN29 MZJ23:MZJ29 NJF23:NJF29 NTB23:NTB29 OCX23:OCX29 OMT23:OMT29 OWP23:OWP29 PGL23:PGL29 PQH23:PQH29 QAD23:QAD29 QJZ23:QJZ29 QTV23:QTV29 RDR23:RDR29 RNN23:RNN29 RXJ23:RXJ29 SHF23:SHF29 SRB23:SRB29 TAX23:TAX29 TKT23:TKT29 TUP23:TUP29 UEL23:UEL29 UOH23:UOH29 UYD23:UYD29 VHZ23:VHZ29 VRV23:VRV29 WBR23:WBR29 WLN23:WLN29 IX65494:IX65500 ST65494:ST65500 ACP65494:ACP65500 AML65494:AML65500 AWH65494:AWH65500 BGD65494:BGD65500 BPZ65494:BPZ65500 BZV65494:BZV65500 CJR65494:CJR65500 CTN65494:CTN65500 DDJ65494:DDJ65500 DNF65494:DNF65500 DXB65494:DXB65500 EGX65494:EGX65500 EQT65494:EQT65500 FAP65494:FAP65500 FKL65494:FKL65500 FUH65494:FUH65500 GED65494:GED65500 GNZ65494:GNZ65500 GXV65494:GXV65500 HHR65494:HHR65500 HRN65494:HRN65500 IBJ65494:IBJ65500 ILF65494:ILF65500 IVB65494:IVB65500 JEX65494:JEX65500 JOT65494:JOT65500 JYP65494:JYP65500 KIL65494:KIL65500 KSH65494:KSH65500 LCD65494:LCD65500 LLZ65494:LLZ65500 LVV65494:LVV65500 MFR65494:MFR65500 MPN65494:MPN65500 MZJ65494:MZJ65500 NJF65494:NJF65500 NTB65494:NTB65500 OCX65494:OCX65500 OMT65494:OMT65500 OWP65494:OWP65500 PGL65494:PGL65500 PQH65494:PQH65500 QAD65494:QAD65500 QJZ65494:QJZ65500 QTV65494:QTV65500 RDR65494:RDR65500 RNN65494:RNN65500 RXJ65494:RXJ65500 SHF65494:SHF65500 SRB65494:SRB65500 TAX65494:TAX65500 TKT65494:TKT65500 TUP65494:TUP65500 UEL65494:UEL65500 UOH65494:UOH65500 UYD65494:UYD65500 VHZ65494:VHZ65500 VRV65494:VRV65500 WBR65494:WBR65500 WLN65494:WLN65500 WVJ65494:WVJ65500 B131031:B131037 IX131030:IX131036 ST131030:ST131036 ACP131030:ACP131036 AML131030:AML131036 AWH131030:AWH131036 BGD131030:BGD131036 BPZ131030:BPZ131036 BZV131030:BZV131036 CJR131030:CJR131036 CTN131030:CTN131036 DDJ131030:DDJ131036 DNF131030:DNF131036 DXB131030:DXB131036 EGX131030:EGX131036 EQT131030:EQT131036 FAP131030:FAP131036 FKL131030:FKL131036 FUH131030:FUH131036 GED131030:GED131036 GNZ131030:GNZ131036 GXV131030:GXV131036 HHR131030:HHR131036 HRN131030:HRN131036 IBJ131030:IBJ131036 ILF131030:ILF131036 IVB131030:IVB131036 JEX131030:JEX131036 JOT131030:JOT131036 JYP131030:JYP131036 KIL131030:KIL131036 KSH131030:KSH131036 LCD131030:LCD131036 LLZ131030:LLZ131036 LVV131030:LVV131036 MFR131030:MFR131036 MPN131030:MPN131036 MZJ131030:MZJ131036 NJF131030:NJF131036 NTB131030:NTB131036 OCX131030:OCX131036 OMT131030:OMT131036 OWP131030:OWP131036 PGL131030:PGL131036 PQH131030:PQH131036 QAD131030:QAD131036 QJZ131030:QJZ131036 QTV131030:QTV131036 RDR131030:RDR131036 RNN131030:RNN131036 RXJ131030:RXJ131036 SHF131030:SHF131036 SRB131030:SRB131036 TAX131030:TAX131036 TKT131030:TKT131036 TUP131030:TUP131036 UEL131030:UEL131036 UOH131030:UOH131036 UYD131030:UYD131036 VHZ131030:VHZ131036 VRV131030:VRV131036 WBR131030:WBR131036 WLN131030:WLN131036 WVJ131030:WVJ131036 B196567:B196573 IX196566:IX196572 ST196566:ST196572 ACP196566:ACP196572 AML196566:AML196572 AWH196566:AWH196572 BGD196566:BGD196572 BPZ196566:BPZ196572 BZV196566:BZV196572 CJR196566:CJR196572 CTN196566:CTN196572 DDJ196566:DDJ196572 DNF196566:DNF196572 DXB196566:DXB196572 EGX196566:EGX196572 EQT196566:EQT196572 FAP196566:FAP196572 FKL196566:FKL196572 FUH196566:FUH196572 GED196566:GED196572 GNZ196566:GNZ196572 GXV196566:GXV196572 HHR196566:HHR196572 HRN196566:HRN196572 IBJ196566:IBJ196572 ILF196566:ILF196572 IVB196566:IVB196572 JEX196566:JEX196572 JOT196566:JOT196572 JYP196566:JYP196572 KIL196566:KIL196572 KSH196566:KSH196572 LCD196566:LCD196572 LLZ196566:LLZ196572 LVV196566:LVV196572 MFR196566:MFR196572 MPN196566:MPN196572 MZJ196566:MZJ196572 NJF196566:NJF196572 NTB196566:NTB196572 OCX196566:OCX196572 OMT196566:OMT196572 OWP196566:OWP196572 PGL196566:PGL196572 PQH196566:PQH196572 QAD196566:QAD196572 QJZ196566:QJZ196572 QTV196566:QTV196572 RDR196566:RDR196572 RNN196566:RNN196572 RXJ196566:RXJ196572 SHF196566:SHF196572 SRB196566:SRB196572 TAX196566:TAX196572 TKT196566:TKT196572 TUP196566:TUP196572 UEL196566:UEL196572 UOH196566:UOH196572 UYD196566:UYD196572 VHZ196566:VHZ196572 VRV196566:VRV196572 WBR196566:WBR196572 WLN196566:WLN196572 WVJ196566:WVJ196572 B262103:B262109 IX262102:IX262108 ST262102:ST262108 ACP262102:ACP262108 AML262102:AML262108 AWH262102:AWH262108 BGD262102:BGD262108 BPZ262102:BPZ262108 BZV262102:BZV262108 CJR262102:CJR262108 CTN262102:CTN262108 DDJ262102:DDJ262108 DNF262102:DNF262108 DXB262102:DXB262108 EGX262102:EGX262108 EQT262102:EQT262108 FAP262102:FAP262108 FKL262102:FKL262108 FUH262102:FUH262108 GED262102:GED262108 GNZ262102:GNZ262108 GXV262102:GXV262108 HHR262102:HHR262108 HRN262102:HRN262108 IBJ262102:IBJ262108 ILF262102:ILF262108 IVB262102:IVB262108 JEX262102:JEX262108 JOT262102:JOT262108 JYP262102:JYP262108 KIL262102:KIL262108 KSH262102:KSH262108 LCD262102:LCD262108 LLZ262102:LLZ262108 LVV262102:LVV262108 MFR262102:MFR262108 MPN262102:MPN262108 MZJ262102:MZJ262108 NJF262102:NJF262108 NTB262102:NTB262108 OCX262102:OCX262108 OMT262102:OMT262108 OWP262102:OWP262108 PGL262102:PGL262108 PQH262102:PQH262108 QAD262102:QAD262108 QJZ262102:QJZ262108 QTV262102:QTV262108 RDR262102:RDR262108 RNN262102:RNN262108 RXJ262102:RXJ262108 SHF262102:SHF262108 SRB262102:SRB262108 TAX262102:TAX262108 TKT262102:TKT262108 TUP262102:TUP262108 UEL262102:UEL262108 UOH262102:UOH262108 UYD262102:UYD262108 VHZ262102:VHZ262108 VRV262102:VRV262108 WBR262102:WBR262108 WLN262102:WLN262108 WVJ262102:WVJ262108 B327639:B327645 IX327638:IX327644 ST327638:ST327644 ACP327638:ACP327644 AML327638:AML327644 AWH327638:AWH327644 BGD327638:BGD327644 BPZ327638:BPZ327644 BZV327638:BZV327644 CJR327638:CJR327644 CTN327638:CTN327644 DDJ327638:DDJ327644 DNF327638:DNF327644 DXB327638:DXB327644 EGX327638:EGX327644 EQT327638:EQT327644 FAP327638:FAP327644 FKL327638:FKL327644 FUH327638:FUH327644 GED327638:GED327644 GNZ327638:GNZ327644 GXV327638:GXV327644 HHR327638:HHR327644 HRN327638:HRN327644 IBJ327638:IBJ327644 ILF327638:ILF327644 IVB327638:IVB327644 JEX327638:JEX327644 JOT327638:JOT327644 JYP327638:JYP327644 KIL327638:KIL327644 KSH327638:KSH327644 LCD327638:LCD327644 LLZ327638:LLZ327644 LVV327638:LVV327644 MFR327638:MFR327644 MPN327638:MPN327644 MZJ327638:MZJ327644 NJF327638:NJF327644 NTB327638:NTB327644 OCX327638:OCX327644 OMT327638:OMT327644 OWP327638:OWP327644 PGL327638:PGL327644 PQH327638:PQH327644 QAD327638:QAD327644 QJZ327638:QJZ327644 QTV327638:QTV327644 RDR327638:RDR327644 RNN327638:RNN327644 RXJ327638:RXJ327644 SHF327638:SHF327644 SRB327638:SRB327644 TAX327638:TAX327644 TKT327638:TKT327644 TUP327638:TUP327644 UEL327638:UEL327644 UOH327638:UOH327644 UYD327638:UYD327644 VHZ327638:VHZ327644 VRV327638:VRV327644 WBR327638:WBR327644 WLN327638:WLN327644 WVJ327638:WVJ327644 B393175:B393181 IX393174:IX393180 ST393174:ST393180 ACP393174:ACP393180 AML393174:AML393180 AWH393174:AWH393180 BGD393174:BGD393180 BPZ393174:BPZ393180 BZV393174:BZV393180 CJR393174:CJR393180 CTN393174:CTN393180 DDJ393174:DDJ393180 DNF393174:DNF393180 DXB393174:DXB393180 EGX393174:EGX393180 EQT393174:EQT393180 FAP393174:FAP393180 FKL393174:FKL393180 FUH393174:FUH393180 GED393174:GED393180 GNZ393174:GNZ393180 GXV393174:GXV393180 HHR393174:HHR393180 HRN393174:HRN393180 IBJ393174:IBJ393180 ILF393174:ILF393180 IVB393174:IVB393180 JEX393174:JEX393180 JOT393174:JOT393180 JYP393174:JYP393180 KIL393174:KIL393180 KSH393174:KSH393180 LCD393174:LCD393180 LLZ393174:LLZ393180 LVV393174:LVV393180 MFR393174:MFR393180 MPN393174:MPN393180 MZJ393174:MZJ393180 NJF393174:NJF393180 NTB393174:NTB393180 OCX393174:OCX393180 OMT393174:OMT393180 OWP393174:OWP393180 PGL393174:PGL393180 PQH393174:PQH393180 QAD393174:QAD393180 QJZ393174:QJZ393180 QTV393174:QTV393180 RDR393174:RDR393180 RNN393174:RNN393180 RXJ393174:RXJ393180 SHF393174:SHF393180 SRB393174:SRB393180 TAX393174:TAX393180 TKT393174:TKT393180 TUP393174:TUP393180 UEL393174:UEL393180 UOH393174:UOH393180 UYD393174:UYD393180 VHZ393174:VHZ393180 VRV393174:VRV393180 WBR393174:WBR393180 WLN393174:WLN393180 WVJ393174:WVJ393180 B458711:B458717 IX458710:IX458716 ST458710:ST458716 ACP458710:ACP458716 AML458710:AML458716 AWH458710:AWH458716 BGD458710:BGD458716 BPZ458710:BPZ458716 BZV458710:BZV458716 CJR458710:CJR458716 CTN458710:CTN458716 DDJ458710:DDJ458716 DNF458710:DNF458716 DXB458710:DXB458716 EGX458710:EGX458716 EQT458710:EQT458716 FAP458710:FAP458716 FKL458710:FKL458716 FUH458710:FUH458716 GED458710:GED458716 GNZ458710:GNZ458716 GXV458710:GXV458716 HHR458710:HHR458716 HRN458710:HRN458716 IBJ458710:IBJ458716 ILF458710:ILF458716 IVB458710:IVB458716 JEX458710:JEX458716 JOT458710:JOT458716 JYP458710:JYP458716 KIL458710:KIL458716 KSH458710:KSH458716 LCD458710:LCD458716 LLZ458710:LLZ458716 LVV458710:LVV458716 MFR458710:MFR458716 MPN458710:MPN458716 MZJ458710:MZJ458716 NJF458710:NJF458716 NTB458710:NTB458716 OCX458710:OCX458716 OMT458710:OMT458716 OWP458710:OWP458716 PGL458710:PGL458716 PQH458710:PQH458716 QAD458710:QAD458716 QJZ458710:QJZ458716 QTV458710:QTV458716 RDR458710:RDR458716 RNN458710:RNN458716 RXJ458710:RXJ458716 SHF458710:SHF458716 SRB458710:SRB458716 TAX458710:TAX458716 TKT458710:TKT458716 TUP458710:TUP458716 UEL458710:UEL458716 UOH458710:UOH458716 UYD458710:UYD458716 VHZ458710:VHZ458716 VRV458710:VRV458716 WBR458710:WBR458716 WLN458710:WLN458716 WVJ458710:WVJ458716 B524247:B524253 IX524246:IX524252 ST524246:ST524252 ACP524246:ACP524252 AML524246:AML524252 AWH524246:AWH524252 BGD524246:BGD524252 BPZ524246:BPZ524252 BZV524246:BZV524252 CJR524246:CJR524252 CTN524246:CTN524252 DDJ524246:DDJ524252 DNF524246:DNF524252 DXB524246:DXB524252 EGX524246:EGX524252 EQT524246:EQT524252 FAP524246:FAP524252 FKL524246:FKL524252 FUH524246:FUH524252 GED524246:GED524252 GNZ524246:GNZ524252 GXV524246:GXV524252 HHR524246:HHR524252 HRN524246:HRN524252 IBJ524246:IBJ524252 ILF524246:ILF524252 IVB524246:IVB524252 JEX524246:JEX524252 JOT524246:JOT524252 JYP524246:JYP524252 KIL524246:KIL524252 KSH524246:KSH524252 LCD524246:LCD524252 LLZ524246:LLZ524252 LVV524246:LVV524252 MFR524246:MFR524252 MPN524246:MPN524252 MZJ524246:MZJ524252 NJF524246:NJF524252 NTB524246:NTB524252 OCX524246:OCX524252 OMT524246:OMT524252 OWP524246:OWP524252 PGL524246:PGL524252 PQH524246:PQH524252 QAD524246:QAD524252 QJZ524246:QJZ524252 QTV524246:QTV524252 RDR524246:RDR524252 RNN524246:RNN524252 RXJ524246:RXJ524252 SHF524246:SHF524252 SRB524246:SRB524252 TAX524246:TAX524252 TKT524246:TKT524252 TUP524246:TUP524252 UEL524246:UEL524252 UOH524246:UOH524252 UYD524246:UYD524252 VHZ524246:VHZ524252 VRV524246:VRV524252 WBR524246:WBR524252 WLN524246:WLN524252 WVJ524246:WVJ524252 B589783:B589789 IX589782:IX589788 ST589782:ST589788 ACP589782:ACP589788 AML589782:AML589788 AWH589782:AWH589788 BGD589782:BGD589788 BPZ589782:BPZ589788 BZV589782:BZV589788 CJR589782:CJR589788 CTN589782:CTN589788 DDJ589782:DDJ589788 DNF589782:DNF589788 DXB589782:DXB589788 EGX589782:EGX589788 EQT589782:EQT589788 FAP589782:FAP589788 FKL589782:FKL589788 FUH589782:FUH589788 GED589782:GED589788 GNZ589782:GNZ589788 GXV589782:GXV589788 HHR589782:HHR589788 HRN589782:HRN589788 IBJ589782:IBJ589788 ILF589782:ILF589788 IVB589782:IVB589788 JEX589782:JEX589788 JOT589782:JOT589788 JYP589782:JYP589788 KIL589782:KIL589788 KSH589782:KSH589788 LCD589782:LCD589788 LLZ589782:LLZ589788 LVV589782:LVV589788 MFR589782:MFR589788 MPN589782:MPN589788 MZJ589782:MZJ589788 NJF589782:NJF589788 NTB589782:NTB589788 OCX589782:OCX589788 OMT589782:OMT589788 OWP589782:OWP589788 PGL589782:PGL589788 PQH589782:PQH589788 QAD589782:QAD589788 QJZ589782:QJZ589788 QTV589782:QTV589788 RDR589782:RDR589788 RNN589782:RNN589788 RXJ589782:RXJ589788 SHF589782:SHF589788 SRB589782:SRB589788 TAX589782:TAX589788 TKT589782:TKT589788 TUP589782:TUP589788 UEL589782:UEL589788 UOH589782:UOH589788 UYD589782:UYD589788 VHZ589782:VHZ589788 VRV589782:VRV589788 WBR589782:WBR589788 WLN589782:WLN589788 WVJ589782:WVJ589788 B655319:B655325 IX655318:IX655324 ST655318:ST655324 ACP655318:ACP655324 AML655318:AML655324 AWH655318:AWH655324 BGD655318:BGD655324 BPZ655318:BPZ655324 BZV655318:BZV655324 CJR655318:CJR655324 CTN655318:CTN655324 DDJ655318:DDJ655324 DNF655318:DNF655324 DXB655318:DXB655324 EGX655318:EGX655324 EQT655318:EQT655324 FAP655318:FAP655324 FKL655318:FKL655324 FUH655318:FUH655324 GED655318:GED655324 GNZ655318:GNZ655324 GXV655318:GXV655324 HHR655318:HHR655324 HRN655318:HRN655324 IBJ655318:IBJ655324 ILF655318:ILF655324 IVB655318:IVB655324 JEX655318:JEX655324 JOT655318:JOT655324 JYP655318:JYP655324 KIL655318:KIL655324 KSH655318:KSH655324 LCD655318:LCD655324 LLZ655318:LLZ655324 LVV655318:LVV655324 MFR655318:MFR655324 MPN655318:MPN655324 MZJ655318:MZJ655324 NJF655318:NJF655324 NTB655318:NTB655324 OCX655318:OCX655324 OMT655318:OMT655324 OWP655318:OWP655324 PGL655318:PGL655324 PQH655318:PQH655324 QAD655318:QAD655324 QJZ655318:QJZ655324 QTV655318:QTV655324 RDR655318:RDR655324 RNN655318:RNN655324 RXJ655318:RXJ655324 SHF655318:SHF655324 SRB655318:SRB655324 TAX655318:TAX655324 TKT655318:TKT655324 TUP655318:TUP655324 UEL655318:UEL655324 UOH655318:UOH655324 UYD655318:UYD655324 VHZ655318:VHZ655324 VRV655318:VRV655324 WBR655318:WBR655324 WLN655318:WLN655324 WVJ655318:WVJ655324 B720855:B720861 IX720854:IX720860 ST720854:ST720860 ACP720854:ACP720860 AML720854:AML720860 AWH720854:AWH720860 BGD720854:BGD720860 BPZ720854:BPZ720860 BZV720854:BZV720860 CJR720854:CJR720860 CTN720854:CTN720860 DDJ720854:DDJ720860 DNF720854:DNF720860 DXB720854:DXB720860 EGX720854:EGX720860 EQT720854:EQT720860 FAP720854:FAP720860 FKL720854:FKL720860 FUH720854:FUH720860 GED720854:GED720860 GNZ720854:GNZ720860 GXV720854:GXV720860 HHR720854:HHR720860 HRN720854:HRN720860 IBJ720854:IBJ720860 ILF720854:ILF720860 IVB720854:IVB720860 JEX720854:JEX720860 JOT720854:JOT720860 JYP720854:JYP720860 KIL720854:KIL720860 KSH720854:KSH720860 LCD720854:LCD720860 LLZ720854:LLZ720860 LVV720854:LVV720860 MFR720854:MFR720860 MPN720854:MPN720860 MZJ720854:MZJ720860 NJF720854:NJF720860 NTB720854:NTB720860 OCX720854:OCX720860 OMT720854:OMT720860 OWP720854:OWP720860 PGL720854:PGL720860 PQH720854:PQH720860 QAD720854:QAD720860 QJZ720854:QJZ720860 QTV720854:QTV720860 RDR720854:RDR720860 RNN720854:RNN720860 RXJ720854:RXJ720860 SHF720854:SHF720860 SRB720854:SRB720860 TAX720854:TAX720860 TKT720854:TKT720860 TUP720854:TUP720860 UEL720854:UEL720860 UOH720854:UOH720860 UYD720854:UYD720860 VHZ720854:VHZ720860 VRV720854:VRV720860 WBR720854:WBR720860 WLN720854:WLN720860 WVJ720854:WVJ720860 B786391:B786397 IX786390:IX786396 ST786390:ST786396 ACP786390:ACP786396 AML786390:AML786396 AWH786390:AWH786396 BGD786390:BGD786396 BPZ786390:BPZ786396 BZV786390:BZV786396 CJR786390:CJR786396 CTN786390:CTN786396 DDJ786390:DDJ786396 DNF786390:DNF786396 DXB786390:DXB786396 EGX786390:EGX786396 EQT786390:EQT786396 FAP786390:FAP786396 FKL786390:FKL786396 FUH786390:FUH786396 GED786390:GED786396 GNZ786390:GNZ786396 GXV786390:GXV786396 HHR786390:HHR786396 HRN786390:HRN786396 IBJ786390:IBJ786396 ILF786390:ILF786396 IVB786390:IVB786396 JEX786390:JEX786396 JOT786390:JOT786396 JYP786390:JYP786396 KIL786390:KIL786396 KSH786390:KSH786396 LCD786390:LCD786396 LLZ786390:LLZ786396 LVV786390:LVV786396 MFR786390:MFR786396 MPN786390:MPN786396 MZJ786390:MZJ786396 NJF786390:NJF786396 NTB786390:NTB786396 OCX786390:OCX786396 OMT786390:OMT786396 OWP786390:OWP786396 PGL786390:PGL786396 PQH786390:PQH786396 QAD786390:QAD786396 QJZ786390:QJZ786396 QTV786390:QTV786396 RDR786390:RDR786396 RNN786390:RNN786396 RXJ786390:RXJ786396 SHF786390:SHF786396 SRB786390:SRB786396 TAX786390:TAX786396 TKT786390:TKT786396 TUP786390:TUP786396 UEL786390:UEL786396 UOH786390:UOH786396 UYD786390:UYD786396 VHZ786390:VHZ786396 VRV786390:VRV786396 WBR786390:WBR786396 WLN786390:WLN786396 WVJ786390:WVJ786396 B851927:B851933 IX851926:IX851932 ST851926:ST851932 ACP851926:ACP851932 AML851926:AML851932 AWH851926:AWH851932 BGD851926:BGD851932 BPZ851926:BPZ851932 BZV851926:BZV851932 CJR851926:CJR851932 CTN851926:CTN851932 DDJ851926:DDJ851932 DNF851926:DNF851932 DXB851926:DXB851932 EGX851926:EGX851932 EQT851926:EQT851932 FAP851926:FAP851932 FKL851926:FKL851932 FUH851926:FUH851932 GED851926:GED851932 GNZ851926:GNZ851932 GXV851926:GXV851932 HHR851926:HHR851932 HRN851926:HRN851932 IBJ851926:IBJ851932 ILF851926:ILF851932 IVB851926:IVB851932 JEX851926:JEX851932 JOT851926:JOT851932 JYP851926:JYP851932 KIL851926:KIL851932 KSH851926:KSH851932 LCD851926:LCD851932 LLZ851926:LLZ851932 LVV851926:LVV851932 MFR851926:MFR851932 MPN851926:MPN851932 MZJ851926:MZJ851932 NJF851926:NJF851932 NTB851926:NTB851932 OCX851926:OCX851932 OMT851926:OMT851932 OWP851926:OWP851932 PGL851926:PGL851932 PQH851926:PQH851932 QAD851926:QAD851932 QJZ851926:QJZ851932 QTV851926:QTV851932 RDR851926:RDR851932 RNN851926:RNN851932 RXJ851926:RXJ851932 SHF851926:SHF851932 SRB851926:SRB851932 TAX851926:TAX851932 TKT851926:TKT851932 TUP851926:TUP851932 UEL851926:UEL851932 UOH851926:UOH851932 UYD851926:UYD851932 VHZ851926:VHZ851932 VRV851926:VRV851932 WBR851926:WBR851932 WLN851926:WLN851932 WVJ851926:WVJ851932 B917463:B917469 IX917462:IX917468 ST917462:ST917468 ACP917462:ACP917468 AML917462:AML917468 AWH917462:AWH917468 BGD917462:BGD917468 BPZ917462:BPZ917468 BZV917462:BZV917468 CJR917462:CJR917468 CTN917462:CTN917468 DDJ917462:DDJ917468 DNF917462:DNF917468 DXB917462:DXB917468 EGX917462:EGX917468 EQT917462:EQT917468 FAP917462:FAP917468 FKL917462:FKL917468 FUH917462:FUH917468 GED917462:GED917468 GNZ917462:GNZ917468 GXV917462:GXV917468 HHR917462:HHR917468 HRN917462:HRN917468 IBJ917462:IBJ917468 ILF917462:ILF917468 IVB917462:IVB917468 JEX917462:JEX917468 JOT917462:JOT917468 JYP917462:JYP917468 KIL917462:KIL917468 KSH917462:KSH917468 LCD917462:LCD917468 LLZ917462:LLZ917468 LVV917462:LVV917468 MFR917462:MFR917468 MPN917462:MPN917468 MZJ917462:MZJ917468 NJF917462:NJF917468 NTB917462:NTB917468 OCX917462:OCX917468 OMT917462:OMT917468 OWP917462:OWP917468 PGL917462:PGL917468 PQH917462:PQH917468 QAD917462:QAD917468 QJZ917462:QJZ917468 QTV917462:QTV917468 RDR917462:RDR917468 RNN917462:RNN917468 RXJ917462:RXJ917468 SHF917462:SHF917468 SRB917462:SRB917468 TAX917462:TAX917468 TKT917462:TKT917468 TUP917462:TUP917468 UEL917462:UEL917468 UOH917462:UOH917468 UYD917462:UYD917468 VHZ917462:VHZ917468 VRV917462:VRV917468 WBR917462:WBR917468 WLN917462:WLN917468 WVJ917462:WVJ917468 B982999:B983005 IX982998:IX983004 ST982998:ST983004 ACP982998:ACP983004 AML982998:AML983004 AWH982998:AWH983004 BGD982998:BGD983004 BPZ982998:BPZ983004 BZV982998:BZV983004 CJR982998:CJR983004 CTN982998:CTN983004 DDJ982998:DDJ983004 DNF982998:DNF983004 DXB982998:DXB983004 EGX982998:EGX983004 EQT982998:EQT983004 FAP982998:FAP983004 FKL982998:FKL983004 FUH982998:FUH983004 GED982998:GED983004 GNZ982998:GNZ983004 GXV982998:GXV983004 HHR982998:HHR983004 HRN982998:HRN983004 IBJ982998:IBJ983004 ILF982998:ILF983004 IVB982998:IVB983004 JEX982998:JEX983004 JOT982998:JOT983004 JYP982998:JYP983004 KIL982998:KIL983004 KSH982998:KSH983004 LCD982998:LCD983004 LLZ982998:LLZ983004 LVV982998:LVV983004 MFR982998:MFR983004 MPN982998:MPN983004 MZJ982998:MZJ983004 NJF982998:NJF983004 NTB982998:NTB983004 OCX982998:OCX983004 OMT982998:OMT983004 OWP982998:OWP983004 PGL982998:PGL983004 PQH982998:PQH983004 QAD982998:QAD983004 QJZ982998:QJZ983004 QTV982998:QTV983004 RDR982998:RDR983004 RNN982998:RNN983004 RXJ982998:RXJ983004 SHF982998:SHF983004 SRB982998:SRB983004 TAX982998:TAX983004 TKT982998:TKT983004 TUP982998:TUP983004 UEL982998:UEL983004 UOH982998:UOH983004 UYD982998:UYD983004 VHZ982998:VHZ983004 VRV982998:VRV983004 WBR982998:WBR983004 WLN982998:WLN983004 WVJ982998:WVJ983004</xm:sqref>
        </x14:dataValidation>
        <x14:dataValidation type="list" allowBlank="1" showInputMessage="1" showErrorMessage="1" prompt="Valorisation financière du temps des deux principaux chercheurs ou enseignants chercheurs impliqués sur le projet uniquement pour les personnes rattachées à une unité sous la tutelle d'un membre de NExT">
          <x14:formula1>
            <xm:f>Réf!$J$3:$J$10</xm:f>
          </x14:formula1>
          <xm:sqref>E24:E25</xm:sqref>
        </x14:dataValidation>
        <x14:dataValidation type="list" allowBlank="1" showInputMessage="1" showErrorMessage="1">
          <x14:formula1>
            <xm:f>Réf!$D$1:$D$6</xm:f>
          </x14:formula1>
          <xm:sqref>D65426:G65426 WVL982929:WVO982929 WLP982929:WLS982929 WBT982929:WBW982929 VRX982929:VSA982929 VIB982929:VIE982929 UYF982929:UYI982929 UOJ982929:UOM982929 UEN982929:UEQ982929 TUR982929:TUU982929 TKV982929:TKY982929 TAZ982929:TBC982929 SRD982929:SRG982929 SHH982929:SHK982929 RXL982929:RXO982929 RNP982929:RNS982929 RDT982929:RDW982929 QTX982929:QUA982929 QKB982929:QKE982929 QAF982929:QAI982929 PQJ982929:PQM982929 PGN982929:PGQ982929 OWR982929:OWU982929 OMV982929:OMY982929 OCZ982929:ODC982929 NTD982929:NTG982929 NJH982929:NJK982929 MZL982929:MZO982929 MPP982929:MPS982929 MFT982929:MFW982929 LVX982929:LWA982929 LMB982929:LME982929 LCF982929:LCI982929 KSJ982929:KSM982929 KIN982929:KIQ982929 JYR982929:JYU982929 JOV982929:JOY982929 JEZ982929:JFC982929 IVD982929:IVG982929 ILH982929:ILK982929 IBL982929:IBO982929 HRP982929:HRS982929 HHT982929:HHW982929 GXX982929:GYA982929 GOB982929:GOE982929 GEF982929:GEI982929 FUJ982929:FUM982929 FKN982929:FKQ982929 FAR982929:FAU982929 EQV982929:EQY982929 EGZ982929:EHC982929 DXD982929:DXG982929 DNH982929:DNK982929 DDL982929:DDO982929 CTP982929:CTS982929 CJT982929:CJW982929 BZX982929:CAA982929 BQB982929:BQE982929 BGF982929:BGI982929 AWJ982929:AWM982929 AMN982929:AMQ982929 ACR982929:ACU982929 SV982929:SY982929 IZ982929:JC982929 D982930:G982930 WVL917393:WVO917393 WLP917393:WLS917393 WBT917393:WBW917393 VRX917393:VSA917393 VIB917393:VIE917393 UYF917393:UYI917393 UOJ917393:UOM917393 UEN917393:UEQ917393 TUR917393:TUU917393 TKV917393:TKY917393 TAZ917393:TBC917393 SRD917393:SRG917393 SHH917393:SHK917393 RXL917393:RXO917393 RNP917393:RNS917393 RDT917393:RDW917393 QTX917393:QUA917393 QKB917393:QKE917393 QAF917393:QAI917393 PQJ917393:PQM917393 PGN917393:PGQ917393 OWR917393:OWU917393 OMV917393:OMY917393 OCZ917393:ODC917393 NTD917393:NTG917393 NJH917393:NJK917393 MZL917393:MZO917393 MPP917393:MPS917393 MFT917393:MFW917393 LVX917393:LWA917393 LMB917393:LME917393 LCF917393:LCI917393 KSJ917393:KSM917393 KIN917393:KIQ917393 JYR917393:JYU917393 JOV917393:JOY917393 JEZ917393:JFC917393 IVD917393:IVG917393 ILH917393:ILK917393 IBL917393:IBO917393 HRP917393:HRS917393 HHT917393:HHW917393 GXX917393:GYA917393 GOB917393:GOE917393 GEF917393:GEI917393 FUJ917393:FUM917393 FKN917393:FKQ917393 FAR917393:FAU917393 EQV917393:EQY917393 EGZ917393:EHC917393 DXD917393:DXG917393 DNH917393:DNK917393 DDL917393:DDO917393 CTP917393:CTS917393 CJT917393:CJW917393 BZX917393:CAA917393 BQB917393:BQE917393 BGF917393:BGI917393 AWJ917393:AWM917393 AMN917393:AMQ917393 ACR917393:ACU917393 SV917393:SY917393 IZ917393:JC917393 D917394:G917394 WVL851857:WVO851857 WLP851857:WLS851857 WBT851857:WBW851857 VRX851857:VSA851857 VIB851857:VIE851857 UYF851857:UYI851857 UOJ851857:UOM851857 UEN851857:UEQ851857 TUR851857:TUU851857 TKV851857:TKY851857 TAZ851857:TBC851857 SRD851857:SRG851857 SHH851857:SHK851857 RXL851857:RXO851857 RNP851857:RNS851857 RDT851857:RDW851857 QTX851857:QUA851857 QKB851857:QKE851857 QAF851857:QAI851857 PQJ851857:PQM851857 PGN851857:PGQ851857 OWR851857:OWU851857 OMV851857:OMY851857 OCZ851857:ODC851857 NTD851857:NTG851857 NJH851857:NJK851857 MZL851857:MZO851857 MPP851857:MPS851857 MFT851857:MFW851857 LVX851857:LWA851857 LMB851857:LME851857 LCF851857:LCI851857 KSJ851857:KSM851857 KIN851857:KIQ851857 JYR851857:JYU851857 JOV851857:JOY851857 JEZ851857:JFC851857 IVD851857:IVG851857 ILH851857:ILK851857 IBL851857:IBO851857 HRP851857:HRS851857 HHT851857:HHW851857 GXX851857:GYA851857 GOB851857:GOE851857 GEF851857:GEI851857 FUJ851857:FUM851857 FKN851857:FKQ851857 FAR851857:FAU851857 EQV851857:EQY851857 EGZ851857:EHC851857 DXD851857:DXG851857 DNH851857:DNK851857 DDL851857:DDO851857 CTP851857:CTS851857 CJT851857:CJW851857 BZX851857:CAA851857 BQB851857:BQE851857 BGF851857:BGI851857 AWJ851857:AWM851857 AMN851857:AMQ851857 ACR851857:ACU851857 SV851857:SY851857 IZ851857:JC851857 D851858:G851858 WVL786321:WVO786321 WLP786321:WLS786321 WBT786321:WBW786321 VRX786321:VSA786321 VIB786321:VIE786321 UYF786321:UYI786321 UOJ786321:UOM786321 UEN786321:UEQ786321 TUR786321:TUU786321 TKV786321:TKY786321 TAZ786321:TBC786321 SRD786321:SRG786321 SHH786321:SHK786321 RXL786321:RXO786321 RNP786321:RNS786321 RDT786321:RDW786321 QTX786321:QUA786321 QKB786321:QKE786321 QAF786321:QAI786321 PQJ786321:PQM786321 PGN786321:PGQ786321 OWR786321:OWU786321 OMV786321:OMY786321 OCZ786321:ODC786321 NTD786321:NTG786321 NJH786321:NJK786321 MZL786321:MZO786321 MPP786321:MPS786321 MFT786321:MFW786321 LVX786321:LWA786321 LMB786321:LME786321 LCF786321:LCI786321 KSJ786321:KSM786321 KIN786321:KIQ786321 JYR786321:JYU786321 JOV786321:JOY786321 JEZ786321:JFC786321 IVD786321:IVG786321 ILH786321:ILK786321 IBL786321:IBO786321 HRP786321:HRS786321 HHT786321:HHW786321 GXX786321:GYA786321 GOB786321:GOE786321 GEF786321:GEI786321 FUJ786321:FUM786321 FKN786321:FKQ786321 FAR786321:FAU786321 EQV786321:EQY786321 EGZ786321:EHC786321 DXD786321:DXG786321 DNH786321:DNK786321 DDL786321:DDO786321 CTP786321:CTS786321 CJT786321:CJW786321 BZX786321:CAA786321 BQB786321:BQE786321 BGF786321:BGI786321 AWJ786321:AWM786321 AMN786321:AMQ786321 ACR786321:ACU786321 SV786321:SY786321 IZ786321:JC786321 D786322:G786322 WVL720785:WVO720785 WLP720785:WLS720785 WBT720785:WBW720785 VRX720785:VSA720785 VIB720785:VIE720785 UYF720785:UYI720785 UOJ720785:UOM720785 UEN720785:UEQ720785 TUR720785:TUU720785 TKV720785:TKY720785 TAZ720785:TBC720785 SRD720785:SRG720785 SHH720785:SHK720785 RXL720785:RXO720785 RNP720785:RNS720785 RDT720785:RDW720785 QTX720785:QUA720785 QKB720785:QKE720785 QAF720785:QAI720785 PQJ720785:PQM720785 PGN720785:PGQ720785 OWR720785:OWU720785 OMV720785:OMY720785 OCZ720785:ODC720785 NTD720785:NTG720785 NJH720785:NJK720785 MZL720785:MZO720785 MPP720785:MPS720785 MFT720785:MFW720785 LVX720785:LWA720785 LMB720785:LME720785 LCF720785:LCI720785 KSJ720785:KSM720785 KIN720785:KIQ720785 JYR720785:JYU720785 JOV720785:JOY720785 JEZ720785:JFC720785 IVD720785:IVG720785 ILH720785:ILK720785 IBL720785:IBO720785 HRP720785:HRS720785 HHT720785:HHW720785 GXX720785:GYA720785 GOB720785:GOE720785 GEF720785:GEI720785 FUJ720785:FUM720785 FKN720785:FKQ720785 FAR720785:FAU720785 EQV720785:EQY720785 EGZ720785:EHC720785 DXD720785:DXG720785 DNH720785:DNK720785 DDL720785:DDO720785 CTP720785:CTS720785 CJT720785:CJW720785 BZX720785:CAA720785 BQB720785:BQE720785 BGF720785:BGI720785 AWJ720785:AWM720785 AMN720785:AMQ720785 ACR720785:ACU720785 SV720785:SY720785 IZ720785:JC720785 D720786:G720786 WVL655249:WVO655249 WLP655249:WLS655249 WBT655249:WBW655249 VRX655249:VSA655249 VIB655249:VIE655249 UYF655249:UYI655249 UOJ655249:UOM655249 UEN655249:UEQ655249 TUR655249:TUU655249 TKV655249:TKY655249 TAZ655249:TBC655249 SRD655249:SRG655249 SHH655249:SHK655249 RXL655249:RXO655249 RNP655249:RNS655249 RDT655249:RDW655249 QTX655249:QUA655249 QKB655249:QKE655249 QAF655249:QAI655249 PQJ655249:PQM655249 PGN655249:PGQ655249 OWR655249:OWU655249 OMV655249:OMY655249 OCZ655249:ODC655249 NTD655249:NTG655249 NJH655249:NJK655249 MZL655249:MZO655249 MPP655249:MPS655249 MFT655249:MFW655249 LVX655249:LWA655249 LMB655249:LME655249 LCF655249:LCI655249 KSJ655249:KSM655249 KIN655249:KIQ655249 JYR655249:JYU655249 JOV655249:JOY655249 JEZ655249:JFC655249 IVD655249:IVG655249 ILH655249:ILK655249 IBL655249:IBO655249 HRP655249:HRS655249 HHT655249:HHW655249 GXX655249:GYA655249 GOB655249:GOE655249 GEF655249:GEI655249 FUJ655249:FUM655249 FKN655249:FKQ655249 FAR655249:FAU655249 EQV655249:EQY655249 EGZ655249:EHC655249 DXD655249:DXG655249 DNH655249:DNK655249 DDL655249:DDO655249 CTP655249:CTS655249 CJT655249:CJW655249 BZX655249:CAA655249 BQB655249:BQE655249 BGF655249:BGI655249 AWJ655249:AWM655249 AMN655249:AMQ655249 ACR655249:ACU655249 SV655249:SY655249 IZ655249:JC655249 D655250:G655250 WVL589713:WVO589713 WLP589713:WLS589713 WBT589713:WBW589713 VRX589713:VSA589713 VIB589713:VIE589713 UYF589713:UYI589713 UOJ589713:UOM589713 UEN589713:UEQ589713 TUR589713:TUU589713 TKV589713:TKY589713 TAZ589713:TBC589713 SRD589713:SRG589713 SHH589713:SHK589713 RXL589713:RXO589713 RNP589713:RNS589713 RDT589713:RDW589713 QTX589713:QUA589713 QKB589713:QKE589713 QAF589713:QAI589713 PQJ589713:PQM589713 PGN589713:PGQ589713 OWR589713:OWU589713 OMV589713:OMY589713 OCZ589713:ODC589713 NTD589713:NTG589713 NJH589713:NJK589713 MZL589713:MZO589713 MPP589713:MPS589713 MFT589713:MFW589713 LVX589713:LWA589713 LMB589713:LME589713 LCF589713:LCI589713 KSJ589713:KSM589713 KIN589713:KIQ589713 JYR589713:JYU589713 JOV589713:JOY589713 JEZ589713:JFC589713 IVD589713:IVG589713 ILH589713:ILK589713 IBL589713:IBO589713 HRP589713:HRS589713 HHT589713:HHW589713 GXX589713:GYA589713 GOB589713:GOE589713 GEF589713:GEI589713 FUJ589713:FUM589713 FKN589713:FKQ589713 FAR589713:FAU589713 EQV589713:EQY589713 EGZ589713:EHC589713 DXD589713:DXG589713 DNH589713:DNK589713 DDL589713:DDO589713 CTP589713:CTS589713 CJT589713:CJW589713 BZX589713:CAA589713 BQB589713:BQE589713 BGF589713:BGI589713 AWJ589713:AWM589713 AMN589713:AMQ589713 ACR589713:ACU589713 SV589713:SY589713 IZ589713:JC589713 D589714:G589714 WVL524177:WVO524177 WLP524177:WLS524177 WBT524177:WBW524177 VRX524177:VSA524177 VIB524177:VIE524177 UYF524177:UYI524177 UOJ524177:UOM524177 UEN524177:UEQ524177 TUR524177:TUU524177 TKV524177:TKY524177 TAZ524177:TBC524177 SRD524177:SRG524177 SHH524177:SHK524177 RXL524177:RXO524177 RNP524177:RNS524177 RDT524177:RDW524177 QTX524177:QUA524177 QKB524177:QKE524177 QAF524177:QAI524177 PQJ524177:PQM524177 PGN524177:PGQ524177 OWR524177:OWU524177 OMV524177:OMY524177 OCZ524177:ODC524177 NTD524177:NTG524177 NJH524177:NJK524177 MZL524177:MZO524177 MPP524177:MPS524177 MFT524177:MFW524177 LVX524177:LWA524177 LMB524177:LME524177 LCF524177:LCI524177 KSJ524177:KSM524177 KIN524177:KIQ524177 JYR524177:JYU524177 JOV524177:JOY524177 JEZ524177:JFC524177 IVD524177:IVG524177 ILH524177:ILK524177 IBL524177:IBO524177 HRP524177:HRS524177 HHT524177:HHW524177 GXX524177:GYA524177 GOB524177:GOE524177 GEF524177:GEI524177 FUJ524177:FUM524177 FKN524177:FKQ524177 FAR524177:FAU524177 EQV524177:EQY524177 EGZ524177:EHC524177 DXD524177:DXG524177 DNH524177:DNK524177 DDL524177:DDO524177 CTP524177:CTS524177 CJT524177:CJW524177 BZX524177:CAA524177 BQB524177:BQE524177 BGF524177:BGI524177 AWJ524177:AWM524177 AMN524177:AMQ524177 ACR524177:ACU524177 SV524177:SY524177 IZ524177:JC524177 D524178:G524178 WVL458641:WVO458641 WLP458641:WLS458641 WBT458641:WBW458641 VRX458641:VSA458641 VIB458641:VIE458641 UYF458641:UYI458641 UOJ458641:UOM458641 UEN458641:UEQ458641 TUR458641:TUU458641 TKV458641:TKY458641 TAZ458641:TBC458641 SRD458641:SRG458641 SHH458641:SHK458641 RXL458641:RXO458641 RNP458641:RNS458641 RDT458641:RDW458641 QTX458641:QUA458641 QKB458641:QKE458641 QAF458641:QAI458641 PQJ458641:PQM458641 PGN458641:PGQ458641 OWR458641:OWU458641 OMV458641:OMY458641 OCZ458641:ODC458641 NTD458641:NTG458641 NJH458641:NJK458641 MZL458641:MZO458641 MPP458641:MPS458641 MFT458641:MFW458641 LVX458641:LWA458641 LMB458641:LME458641 LCF458641:LCI458641 KSJ458641:KSM458641 KIN458641:KIQ458641 JYR458641:JYU458641 JOV458641:JOY458641 JEZ458641:JFC458641 IVD458641:IVG458641 ILH458641:ILK458641 IBL458641:IBO458641 HRP458641:HRS458641 HHT458641:HHW458641 GXX458641:GYA458641 GOB458641:GOE458641 GEF458641:GEI458641 FUJ458641:FUM458641 FKN458641:FKQ458641 FAR458641:FAU458641 EQV458641:EQY458641 EGZ458641:EHC458641 DXD458641:DXG458641 DNH458641:DNK458641 DDL458641:DDO458641 CTP458641:CTS458641 CJT458641:CJW458641 BZX458641:CAA458641 BQB458641:BQE458641 BGF458641:BGI458641 AWJ458641:AWM458641 AMN458641:AMQ458641 ACR458641:ACU458641 SV458641:SY458641 IZ458641:JC458641 D458642:G458642 WVL393105:WVO393105 WLP393105:WLS393105 WBT393105:WBW393105 VRX393105:VSA393105 VIB393105:VIE393105 UYF393105:UYI393105 UOJ393105:UOM393105 UEN393105:UEQ393105 TUR393105:TUU393105 TKV393105:TKY393105 TAZ393105:TBC393105 SRD393105:SRG393105 SHH393105:SHK393105 RXL393105:RXO393105 RNP393105:RNS393105 RDT393105:RDW393105 QTX393105:QUA393105 QKB393105:QKE393105 QAF393105:QAI393105 PQJ393105:PQM393105 PGN393105:PGQ393105 OWR393105:OWU393105 OMV393105:OMY393105 OCZ393105:ODC393105 NTD393105:NTG393105 NJH393105:NJK393105 MZL393105:MZO393105 MPP393105:MPS393105 MFT393105:MFW393105 LVX393105:LWA393105 LMB393105:LME393105 LCF393105:LCI393105 KSJ393105:KSM393105 KIN393105:KIQ393105 JYR393105:JYU393105 JOV393105:JOY393105 JEZ393105:JFC393105 IVD393105:IVG393105 ILH393105:ILK393105 IBL393105:IBO393105 HRP393105:HRS393105 HHT393105:HHW393105 GXX393105:GYA393105 GOB393105:GOE393105 GEF393105:GEI393105 FUJ393105:FUM393105 FKN393105:FKQ393105 FAR393105:FAU393105 EQV393105:EQY393105 EGZ393105:EHC393105 DXD393105:DXG393105 DNH393105:DNK393105 DDL393105:DDO393105 CTP393105:CTS393105 CJT393105:CJW393105 BZX393105:CAA393105 BQB393105:BQE393105 BGF393105:BGI393105 AWJ393105:AWM393105 AMN393105:AMQ393105 ACR393105:ACU393105 SV393105:SY393105 IZ393105:JC393105 D393106:G393106 WVL327569:WVO327569 WLP327569:WLS327569 WBT327569:WBW327569 VRX327569:VSA327569 VIB327569:VIE327569 UYF327569:UYI327569 UOJ327569:UOM327569 UEN327569:UEQ327569 TUR327569:TUU327569 TKV327569:TKY327569 TAZ327569:TBC327569 SRD327569:SRG327569 SHH327569:SHK327569 RXL327569:RXO327569 RNP327569:RNS327569 RDT327569:RDW327569 QTX327569:QUA327569 QKB327569:QKE327569 QAF327569:QAI327569 PQJ327569:PQM327569 PGN327569:PGQ327569 OWR327569:OWU327569 OMV327569:OMY327569 OCZ327569:ODC327569 NTD327569:NTG327569 NJH327569:NJK327569 MZL327569:MZO327569 MPP327569:MPS327569 MFT327569:MFW327569 LVX327569:LWA327569 LMB327569:LME327569 LCF327569:LCI327569 KSJ327569:KSM327569 KIN327569:KIQ327569 JYR327569:JYU327569 JOV327569:JOY327569 JEZ327569:JFC327569 IVD327569:IVG327569 ILH327569:ILK327569 IBL327569:IBO327569 HRP327569:HRS327569 HHT327569:HHW327569 GXX327569:GYA327569 GOB327569:GOE327569 GEF327569:GEI327569 FUJ327569:FUM327569 FKN327569:FKQ327569 FAR327569:FAU327569 EQV327569:EQY327569 EGZ327569:EHC327569 DXD327569:DXG327569 DNH327569:DNK327569 DDL327569:DDO327569 CTP327569:CTS327569 CJT327569:CJW327569 BZX327569:CAA327569 BQB327569:BQE327569 BGF327569:BGI327569 AWJ327569:AWM327569 AMN327569:AMQ327569 ACR327569:ACU327569 SV327569:SY327569 IZ327569:JC327569 D327570:G327570 WVL262033:WVO262033 WLP262033:WLS262033 WBT262033:WBW262033 VRX262033:VSA262033 VIB262033:VIE262033 UYF262033:UYI262033 UOJ262033:UOM262033 UEN262033:UEQ262033 TUR262033:TUU262033 TKV262033:TKY262033 TAZ262033:TBC262033 SRD262033:SRG262033 SHH262033:SHK262033 RXL262033:RXO262033 RNP262033:RNS262033 RDT262033:RDW262033 QTX262033:QUA262033 QKB262033:QKE262033 QAF262033:QAI262033 PQJ262033:PQM262033 PGN262033:PGQ262033 OWR262033:OWU262033 OMV262033:OMY262033 OCZ262033:ODC262033 NTD262033:NTG262033 NJH262033:NJK262033 MZL262033:MZO262033 MPP262033:MPS262033 MFT262033:MFW262033 LVX262033:LWA262033 LMB262033:LME262033 LCF262033:LCI262033 KSJ262033:KSM262033 KIN262033:KIQ262033 JYR262033:JYU262033 JOV262033:JOY262033 JEZ262033:JFC262033 IVD262033:IVG262033 ILH262033:ILK262033 IBL262033:IBO262033 HRP262033:HRS262033 HHT262033:HHW262033 GXX262033:GYA262033 GOB262033:GOE262033 GEF262033:GEI262033 FUJ262033:FUM262033 FKN262033:FKQ262033 FAR262033:FAU262033 EQV262033:EQY262033 EGZ262033:EHC262033 DXD262033:DXG262033 DNH262033:DNK262033 DDL262033:DDO262033 CTP262033:CTS262033 CJT262033:CJW262033 BZX262033:CAA262033 BQB262033:BQE262033 BGF262033:BGI262033 AWJ262033:AWM262033 AMN262033:AMQ262033 ACR262033:ACU262033 SV262033:SY262033 IZ262033:JC262033 D262034:G262034 WVL196497:WVO196497 WLP196497:WLS196497 WBT196497:WBW196497 VRX196497:VSA196497 VIB196497:VIE196497 UYF196497:UYI196497 UOJ196497:UOM196497 UEN196497:UEQ196497 TUR196497:TUU196497 TKV196497:TKY196497 TAZ196497:TBC196497 SRD196497:SRG196497 SHH196497:SHK196497 RXL196497:RXO196497 RNP196497:RNS196497 RDT196497:RDW196497 QTX196497:QUA196497 QKB196497:QKE196497 QAF196497:QAI196497 PQJ196497:PQM196497 PGN196497:PGQ196497 OWR196497:OWU196497 OMV196497:OMY196497 OCZ196497:ODC196497 NTD196497:NTG196497 NJH196497:NJK196497 MZL196497:MZO196497 MPP196497:MPS196497 MFT196497:MFW196497 LVX196497:LWA196497 LMB196497:LME196497 LCF196497:LCI196497 KSJ196497:KSM196497 KIN196497:KIQ196497 JYR196497:JYU196497 JOV196497:JOY196497 JEZ196497:JFC196497 IVD196497:IVG196497 ILH196497:ILK196497 IBL196497:IBO196497 HRP196497:HRS196497 HHT196497:HHW196497 GXX196497:GYA196497 GOB196497:GOE196497 GEF196497:GEI196497 FUJ196497:FUM196497 FKN196497:FKQ196497 FAR196497:FAU196497 EQV196497:EQY196497 EGZ196497:EHC196497 DXD196497:DXG196497 DNH196497:DNK196497 DDL196497:DDO196497 CTP196497:CTS196497 CJT196497:CJW196497 BZX196497:CAA196497 BQB196497:BQE196497 BGF196497:BGI196497 AWJ196497:AWM196497 AMN196497:AMQ196497 ACR196497:ACU196497 SV196497:SY196497 IZ196497:JC196497 D196498:G196498 WVL130961:WVO130961 WLP130961:WLS130961 WBT130961:WBW130961 VRX130961:VSA130961 VIB130961:VIE130961 UYF130961:UYI130961 UOJ130961:UOM130961 UEN130961:UEQ130961 TUR130961:TUU130961 TKV130961:TKY130961 TAZ130961:TBC130961 SRD130961:SRG130961 SHH130961:SHK130961 RXL130961:RXO130961 RNP130961:RNS130961 RDT130961:RDW130961 QTX130961:QUA130961 QKB130961:QKE130961 QAF130961:QAI130961 PQJ130961:PQM130961 PGN130961:PGQ130961 OWR130961:OWU130961 OMV130961:OMY130961 OCZ130961:ODC130961 NTD130961:NTG130961 NJH130961:NJK130961 MZL130961:MZO130961 MPP130961:MPS130961 MFT130961:MFW130961 LVX130961:LWA130961 LMB130961:LME130961 LCF130961:LCI130961 KSJ130961:KSM130961 KIN130961:KIQ130961 JYR130961:JYU130961 JOV130961:JOY130961 JEZ130961:JFC130961 IVD130961:IVG130961 ILH130961:ILK130961 IBL130961:IBO130961 HRP130961:HRS130961 HHT130961:HHW130961 GXX130961:GYA130961 GOB130961:GOE130961 GEF130961:GEI130961 FUJ130961:FUM130961 FKN130961:FKQ130961 FAR130961:FAU130961 EQV130961:EQY130961 EGZ130961:EHC130961 DXD130961:DXG130961 DNH130961:DNK130961 DDL130961:DDO130961 CTP130961:CTS130961 CJT130961:CJW130961 BZX130961:CAA130961 BQB130961:BQE130961 BGF130961:BGI130961 AWJ130961:AWM130961 AMN130961:AMQ130961 ACR130961:ACU130961 SV130961:SY130961 IZ130961:JC130961 D130962:G130962 WVL65425:WVO65425 WLP65425:WLS65425 WBT65425:WBW65425 VRX65425:VSA65425 VIB65425:VIE65425 UYF65425:UYI65425 UOJ65425:UOM65425 UEN65425:UEQ65425 TUR65425:TUU65425 TKV65425:TKY65425 TAZ65425:TBC65425 SRD65425:SRG65425 SHH65425:SHK65425 RXL65425:RXO65425 RNP65425:RNS65425 RDT65425:RDW65425 QTX65425:QUA65425 QKB65425:QKE65425 QAF65425:QAI65425 PQJ65425:PQM65425 PGN65425:PGQ65425 OWR65425:OWU65425 OMV65425:OMY65425 OCZ65425:ODC65425 NTD65425:NTG65425 NJH65425:NJK65425 MZL65425:MZO65425 MPP65425:MPS65425 MFT65425:MFW65425 LVX65425:LWA65425 LMB65425:LME65425 LCF65425:LCI65425 KSJ65425:KSM65425 KIN65425:KIQ65425 JYR65425:JYU65425 JOV65425:JOY65425 JEZ65425:JFC65425 IVD65425:IVG65425 ILH65425:ILK65425 IBL65425:IBO65425 HRP65425:HRS65425 HHT65425:HHW65425 GXX65425:GYA65425 GOB65425:GOE65425 GEF65425:GEI65425 FUJ65425:FUM65425 FKN65425:FKQ65425 FAR65425:FAU65425 EQV65425:EQY65425 EGZ65425:EHC65425 DXD65425:DXG65425 DNH65425:DNK65425 DDL65425:DDO65425 CTP65425:CTS65425 CJT65425:CJW65425 BZX65425:CAA65425 BQB65425:BQE65425 BGF65425:BGI65425 AWJ65425:AWM65425 AMN65425:AMQ65425 ACR65425:ACU65425 SV65425:SY65425 IZ65425:JC65425</xm:sqref>
        </x14:dataValidation>
        <x14:dataValidation type="list" allowBlank="1" showInputMessage="1" showErrorMessage="1">
          <x14:formula1>
            <xm:f>Réf!$G$1:$G$15</xm:f>
          </x14:formula1>
          <xm:sqref>WVL982939 WLP982939 WBT982939 VRX982939 VIB982939 UYF982939 UOJ982939 UEN982939 TUR982939 TKV982939 TAZ982939 SRD982939 SHH982939 RXL982939 RNP982939 RDT982939 QTX982939 QKB982939 QAF982939 PQJ982939 PGN982939 OWR982939 OMV982939 OCZ982939 NTD982939 NJH982939 MZL982939 MPP982939 MFT982939 LVX982939 LMB982939 LCF982939 KSJ982939 KIN982939 JYR982939 JOV982939 JEZ982939 IVD982939 ILH982939 IBL982939 HRP982939 HHT982939 GXX982939 GOB982939 GEF982939 FUJ982939 FKN982939 FAR982939 EQV982939 EGZ982939 DXD982939 DNH982939 DDL982939 CTP982939 CJT982939 BZX982939 BQB982939 BGF982939 AWJ982939 AMN982939 ACR982939 SV982939 IZ982939 D982940 WVL917403 WLP917403 WBT917403 VRX917403 VIB917403 UYF917403 UOJ917403 UEN917403 TUR917403 TKV917403 TAZ917403 SRD917403 SHH917403 RXL917403 RNP917403 RDT917403 QTX917403 QKB917403 QAF917403 PQJ917403 PGN917403 OWR917403 OMV917403 OCZ917403 NTD917403 NJH917403 MZL917403 MPP917403 MFT917403 LVX917403 LMB917403 LCF917403 KSJ917403 KIN917403 JYR917403 JOV917403 JEZ917403 IVD917403 ILH917403 IBL917403 HRP917403 HHT917403 GXX917403 GOB917403 GEF917403 FUJ917403 FKN917403 FAR917403 EQV917403 EGZ917403 DXD917403 DNH917403 DDL917403 CTP917403 CJT917403 BZX917403 BQB917403 BGF917403 AWJ917403 AMN917403 ACR917403 SV917403 IZ917403 D917404 WVL851867 WLP851867 WBT851867 VRX851867 VIB851867 UYF851867 UOJ851867 UEN851867 TUR851867 TKV851867 TAZ851867 SRD851867 SHH851867 RXL851867 RNP851867 RDT851867 QTX851867 QKB851867 QAF851867 PQJ851867 PGN851867 OWR851867 OMV851867 OCZ851867 NTD851867 NJH851867 MZL851867 MPP851867 MFT851867 LVX851867 LMB851867 LCF851867 KSJ851867 KIN851867 JYR851867 JOV851867 JEZ851867 IVD851867 ILH851867 IBL851867 HRP851867 HHT851867 GXX851867 GOB851867 GEF851867 FUJ851867 FKN851867 FAR851867 EQV851867 EGZ851867 DXD851867 DNH851867 DDL851867 CTP851867 CJT851867 BZX851867 BQB851867 BGF851867 AWJ851867 AMN851867 ACR851867 SV851867 IZ851867 D851868 WVL786331 WLP786331 WBT786331 VRX786331 VIB786331 UYF786331 UOJ786331 UEN786331 TUR786331 TKV786331 TAZ786331 SRD786331 SHH786331 RXL786331 RNP786331 RDT786331 QTX786331 QKB786331 QAF786331 PQJ786331 PGN786331 OWR786331 OMV786331 OCZ786331 NTD786331 NJH786331 MZL786331 MPP786331 MFT786331 LVX786331 LMB786331 LCF786331 KSJ786331 KIN786331 JYR786331 JOV786331 JEZ786331 IVD786331 ILH786331 IBL786331 HRP786331 HHT786331 GXX786331 GOB786331 GEF786331 FUJ786331 FKN786331 FAR786331 EQV786331 EGZ786331 DXD786331 DNH786331 DDL786331 CTP786331 CJT786331 BZX786331 BQB786331 BGF786331 AWJ786331 AMN786331 ACR786331 SV786331 IZ786331 D786332 WVL720795 WLP720795 WBT720795 VRX720795 VIB720795 UYF720795 UOJ720795 UEN720795 TUR720795 TKV720795 TAZ720795 SRD720795 SHH720795 RXL720795 RNP720795 RDT720795 QTX720795 QKB720795 QAF720795 PQJ720795 PGN720795 OWR720795 OMV720795 OCZ720795 NTD720795 NJH720795 MZL720795 MPP720795 MFT720795 LVX720795 LMB720795 LCF720795 KSJ720795 KIN720795 JYR720795 JOV720795 JEZ720795 IVD720795 ILH720795 IBL720795 HRP720795 HHT720795 GXX720795 GOB720795 GEF720795 FUJ720795 FKN720795 FAR720795 EQV720795 EGZ720795 DXD720795 DNH720795 DDL720795 CTP720795 CJT720795 BZX720795 BQB720795 BGF720795 AWJ720795 AMN720795 ACR720795 SV720795 IZ720795 D720796 WVL655259 WLP655259 WBT655259 VRX655259 VIB655259 UYF655259 UOJ655259 UEN655259 TUR655259 TKV655259 TAZ655259 SRD655259 SHH655259 RXL655259 RNP655259 RDT655259 QTX655259 QKB655259 QAF655259 PQJ655259 PGN655259 OWR655259 OMV655259 OCZ655259 NTD655259 NJH655259 MZL655259 MPP655259 MFT655259 LVX655259 LMB655259 LCF655259 KSJ655259 KIN655259 JYR655259 JOV655259 JEZ655259 IVD655259 ILH655259 IBL655259 HRP655259 HHT655259 GXX655259 GOB655259 GEF655259 FUJ655259 FKN655259 FAR655259 EQV655259 EGZ655259 DXD655259 DNH655259 DDL655259 CTP655259 CJT655259 BZX655259 BQB655259 BGF655259 AWJ655259 AMN655259 ACR655259 SV655259 IZ655259 D655260 WVL589723 WLP589723 WBT589723 VRX589723 VIB589723 UYF589723 UOJ589723 UEN589723 TUR589723 TKV589723 TAZ589723 SRD589723 SHH589723 RXL589723 RNP589723 RDT589723 QTX589723 QKB589723 QAF589723 PQJ589723 PGN589723 OWR589723 OMV589723 OCZ589723 NTD589723 NJH589723 MZL589723 MPP589723 MFT589723 LVX589723 LMB589723 LCF589723 KSJ589723 KIN589723 JYR589723 JOV589723 JEZ589723 IVD589723 ILH589723 IBL589723 HRP589723 HHT589723 GXX589723 GOB589723 GEF589723 FUJ589723 FKN589723 FAR589723 EQV589723 EGZ589723 DXD589723 DNH589723 DDL589723 CTP589723 CJT589723 BZX589723 BQB589723 BGF589723 AWJ589723 AMN589723 ACR589723 SV589723 IZ589723 D589724 WVL524187 WLP524187 WBT524187 VRX524187 VIB524187 UYF524187 UOJ524187 UEN524187 TUR524187 TKV524187 TAZ524187 SRD524187 SHH524187 RXL524187 RNP524187 RDT524187 QTX524187 QKB524187 QAF524187 PQJ524187 PGN524187 OWR524187 OMV524187 OCZ524187 NTD524187 NJH524187 MZL524187 MPP524187 MFT524187 LVX524187 LMB524187 LCF524187 KSJ524187 KIN524187 JYR524187 JOV524187 JEZ524187 IVD524187 ILH524187 IBL524187 HRP524187 HHT524187 GXX524187 GOB524187 GEF524187 FUJ524187 FKN524187 FAR524187 EQV524187 EGZ524187 DXD524187 DNH524187 DDL524187 CTP524187 CJT524187 BZX524187 BQB524187 BGF524187 AWJ524187 AMN524187 ACR524187 SV524187 IZ524187 D524188 WVL458651 WLP458651 WBT458651 VRX458651 VIB458651 UYF458651 UOJ458651 UEN458651 TUR458651 TKV458651 TAZ458651 SRD458651 SHH458651 RXL458651 RNP458651 RDT458651 QTX458651 QKB458651 QAF458651 PQJ458651 PGN458651 OWR458651 OMV458651 OCZ458651 NTD458651 NJH458651 MZL458651 MPP458651 MFT458651 LVX458651 LMB458651 LCF458651 KSJ458651 KIN458651 JYR458651 JOV458651 JEZ458651 IVD458651 ILH458651 IBL458651 HRP458651 HHT458651 GXX458651 GOB458651 GEF458651 FUJ458651 FKN458651 FAR458651 EQV458651 EGZ458651 DXD458651 DNH458651 DDL458651 CTP458651 CJT458651 BZX458651 BQB458651 BGF458651 AWJ458651 AMN458651 ACR458651 SV458651 IZ458651 D458652 WVL393115 WLP393115 WBT393115 VRX393115 VIB393115 UYF393115 UOJ393115 UEN393115 TUR393115 TKV393115 TAZ393115 SRD393115 SHH393115 RXL393115 RNP393115 RDT393115 QTX393115 QKB393115 QAF393115 PQJ393115 PGN393115 OWR393115 OMV393115 OCZ393115 NTD393115 NJH393115 MZL393115 MPP393115 MFT393115 LVX393115 LMB393115 LCF393115 KSJ393115 KIN393115 JYR393115 JOV393115 JEZ393115 IVD393115 ILH393115 IBL393115 HRP393115 HHT393115 GXX393115 GOB393115 GEF393115 FUJ393115 FKN393115 FAR393115 EQV393115 EGZ393115 DXD393115 DNH393115 DDL393115 CTP393115 CJT393115 BZX393115 BQB393115 BGF393115 AWJ393115 AMN393115 ACR393115 SV393115 IZ393115 D393116 WVL327579 WLP327579 WBT327579 VRX327579 VIB327579 UYF327579 UOJ327579 UEN327579 TUR327579 TKV327579 TAZ327579 SRD327579 SHH327579 RXL327579 RNP327579 RDT327579 QTX327579 QKB327579 QAF327579 PQJ327579 PGN327579 OWR327579 OMV327579 OCZ327579 NTD327579 NJH327579 MZL327579 MPP327579 MFT327579 LVX327579 LMB327579 LCF327579 KSJ327579 KIN327579 JYR327579 JOV327579 JEZ327579 IVD327579 ILH327579 IBL327579 HRP327579 HHT327579 GXX327579 GOB327579 GEF327579 FUJ327579 FKN327579 FAR327579 EQV327579 EGZ327579 DXD327579 DNH327579 DDL327579 CTP327579 CJT327579 BZX327579 BQB327579 BGF327579 AWJ327579 AMN327579 ACR327579 SV327579 IZ327579 D327580 WVL262043 WLP262043 WBT262043 VRX262043 VIB262043 UYF262043 UOJ262043 UEN262043 TUR262043 TKV262043 TAZ262043 SRD262043 SHH262043 RXL262043 RNP262043 RDT262043 QTX262043 QKB262043 QAF262043 PQJ262043 PGN262043 OWR262043 OMV262043 OCZ262043 NTD262043 NJH262043 MZL262043 MPP262043 MFT262043 LVX262043 LMB262043 LCF262043 KSJ262043 KIN262043 JYR262043 JOV262043 JEZ262043 IVD262043 ILH262043 IBL262043 HRP262043 HHT262043 GXX262043 GOB262043 GEF262043 FUJ262043 FKN262043 FAR262043 EQV262043 EGZ262043 DXD262043 DNH262043 DDL262043 CTP262043 CJT262043 BZX262043 BQB262043 BGF262043 AWJ262043 AMN262043 ACR262043 SV262043 IZ262043 D262044 WVL196507 WLP196507 WBT196507 VRX196507 VIB196507 UYF196507 UOJ196507 UEN196507 TUR196507 TKV196507 TAZ196507 SRD196507 SHH196507 RXL196507 RNP196507 RDT196507 QTX196507 QKB196507 QAF196507 PQJ196507 PGN196507 OWR196507 OMV196507 OCZ196507 NTD196507 NJH196507 MZL196507 MPP196507 MFT196507 LVX196507 LMB196507 LCF196507 KSJ196507 KIN196507 JYR196507 JOV196507 JEZ196507 IVD196507 ILH196507 IBL196507 HRP196507 HHT196507 GXX196507 GOB196507 GEF196507 FUJ196507 FKN196507 FAR196507 EQV196507 EGZ196507 DXD196507 DNH196507 DDL196507 CTP196507 CJT196507 BZX196507 BQB196507 BGF196507 AWJ196507 AMN196507 ACR196507 SV196507 IZ196507 D196508 WVL130971 WLP130971 WBT130971 VRX130971 VIB130971 UYF130971 UOJ130971 UEN130971 TUR130971 TKV130971 TAZ130971 SRD130971 SHH130971 RXL130971 RNP130971 RDT130971 QTX130971 QKB130971 QAF130971 PQJ130971 PGN130971 OWR130971 OMV130971 OCZ130971 NTD130971 NJH130971 MZL130971 MPP130971 MFT130971 LVX130971 LMB130971 LCF130971 KSJ130971 KIN130971 JYR130971 JOV130971 JEZ130971 IVD130971 ILH130971 IBL130971 HRP130971 HHT130971 GXX130971 GOB130971 GEF130971 FUJ130971 FKN130971 FAR130971 EQV130971 EGZ130971 DXD130971 DNH130971 DDL130971 CTP130971 CJT130971 BZX130971 BQB130971 BGF130971 AWJ130971 AMN130971 ACR130971 SV130971 IZ130971 D130972 WVL65435 WLP65435 WBT65435 VRX65435 VIB65435 UYF65435 UOJ65435 UEN65435 TUR65435 TKV65435 TAZ65435 SRD65435 SHH65435 RXL65435 RNP65435 RDT65435 QTX65435 QKB65435 QAF65435 PQJ65435 PGN65435 OWR65435 OMV65435 OCZ65435 NTD65435 NJH65435 MZL65435 MPP65435 MFT65435 LVX65435 LMB65435 LCF65435 KSJ65435 KIN65435 JYR65435 JOV65435 JEZ65435 IVD65435 ILH65435 IBL65435 HRP65435 HHT65435 GXX65435 GOB65435 GEF65435 FUJ65435 FKN65435 FAR65435 EQV65435 EGZ65435 DXD65435 DNH65435 DDL65435 CTP65435 CJT65435 BZX65435 BQB65435 BGF65435 AWJ65435 AMN65435 ACR65435 SV65435 IZ65435 D65436</xm:sqref>
        </x14:dataValidation>
        <x14:dataValidation type="list" allowBlank="1" showInputMessage="1" showErrorMessage="1">
          <x14:formula1>
            <xm:f>Réf!$B$1:$B$1</xm:f>
          </x14:formula1>
          <xm:sqref>WVI982914 A65473:A65475 IW65472:IW65474 SS65472:SS65474 ACO65472:ACO65474 AMK65472:AMK65474 AWG65472:AWG65474 BGC65472:BGC65474 BPY65472:BPY65474 BZU65472:BZU65474 CJQ65472:CJQ65474 CTM65472:CTM65474 DDI65472:DDI65474 DNE65472:DNE65474 DXA65472:DXA65474 EGW65472:EGW65474 EQS65472:EQS65474 FAO65472:FAO65474 FKK65472:FKK65474 FUG65472:FUG65474 GEC65472:GEC65474 GNY65472:GNY65474 GXU65472:GXU65474 HHQ65472:HHQ65474 HRM65472:HRM65474 IBI65472:IBI65474 ILE65472:ILE65474 IVA65472:IVA65474 JEW65472:JEW65474 JOS65472:JOS65474 JYO65472:JYO65474 KIK65472:KIK65474 KSG65472:KSG65474 LCC65472:LCC65474 LLY65472:LLY65474 LVU65472:LVU65474 MFQ65472:MFQ65474 MPM65472:MPM65474 MZI65472:MZI65474 NJE65472:NJE65474 NTA65472:NTA65474 OCW65472:OCW65474 OMS65472:OMS65474 OWO65472:OWO65474 PGK65472:PGK65474 PQG65472:PQG65474 QAC65472:QAC65474 QJY65472:QJY65474 QTU65472:QTU65474 RDQ65472:RDQ65474 RNM65472:RNM65474 RXI65472:RXI65474 SHE65472:SHE65474 SRA65472:SRA65474 TAW65472:TAW65474 TKS65472:TKS65474 TUO65472:TUO65474 UEK65472:UEK65474 UOG65472:UOG65474 UYC65472:UYC65474 VHY65472:VHY65474 VRU65472:VRU65474 WBQ65472:WBQ65474 WLM65472:WLM65474 WVI65472:WVI65474 A131009:A131011 IW131008:IW131010 SS131008:SS131010 ACO131008:ACO131010 AMK131008:AMK131010 AWG131008:AWG131010 BGC131008:BGC131010 BPY131008:BPY131010 BZU131008:BZU131010 CJQ131008:CJQ131010 CTM131008:CTM131010 DDI131008:DDI131010 DNE131008:DNE131010 DXA131008:DXA131010 EGW131008:EGW131010 EQS131008:EQS131010 FAO131008:FAO131010 FKK131008:FKK131010 FUG131008:FUG131010 GEC131008:GEC131010 GNY131008:GNY131010 GXU131008:GXU131010 HHQ131008:HHQ131010 HRM131008:HRM131010 IBI131008:IBI131010 ILE131008:ILE131010 IVA131008:IVA131010 JEW131008:JEW131010 JOS131008:JOS131010 JYO131008:JYO131010 KIK131008:KIK131010 KSG131008:KSG131010 LCC131008:LCC131010 LLY131008:LLY131010 LVU131008:LVU131010 MFQ131008:MFQ131010 MPM131008:MPM131010 MZI131008:MZI131010 NJE131008:NJE131010 NTA131008:NTA131010 OCW131008:OCW131010 OMS131008:OMS131010 OWO131008:OWO131010 PGK131008:PGK131010 PQG131008:PQG131010 QAC131008:QAC131010 QJY131008:QJY131010 QTU131008:QTU131010 RDQ131008:RDQ131010 RNM131008:RNM131010 RXI131008:RXI131010 SHE131008:SHE131010 SRA131008:SRA131010 TAW131008:TAW131010 TKS131008:TKS131010 TUO131008:TUO131010 UEK131008:UEK131010 UOG131008:UOG131010 UYC131008:UYC131010 VHY131008:VHY131010 VRU131008:VRU131010 WBQ131008:WBQ131010 WLM131008:WLM131010 WVI131008:WVI131010 A196545:A196547 IW196544:IW196546 SS196544:SS196546 ACO196544:ACO196546 AMK196544:AMK196546 AWG196544:AWG196546 BGC196544:BGC196546 BPY196544:BPY196546 BZU196544:BZU196546 CJQ196544:CJQ196546 CTM196544:CTM196546 DDI196544:DDI196546 DNE196544:DNE196546 DXA196544:DXA196546 EGW196544:EGW196546 EQS196544:EQS196546 FAO196544:FAO196546 FKK196544:FKK196546 FUG196544:FUG196546 GEC196544:GEC196546 GNY196544:GNY196546 GXU196544:GXU196546 HHQ196544:HHQ196546 HRM196544:HRM196546 IBI196544:IBI196546 ILE196544:ILE196546 IVA196544:IVA196546 JEW196544:JEW196546 JOS196544:JOS196546 JYO196544:JYO196546 KIK196544:KIK196546 KSG196544:KSG196546 LCC196544:LCC196546 LLY196544:LLY196546 LVU196544:LVU196546 MFQ196544:MFQ196546 MPM196544:MPM196546 MZI196544:MZI196546 NJE196544:NJE196546 NTA196544:NTA196546 OCW196544:OCW196546 OMS196544:OMS196546 OWO196544:OWO196546 PGK196544:PGK196546 PQG196544:PQG196546 QAC196544:QAC196546 QJY196544:QJY196546 QTU196544:QTU196546 RDQ196544:RDQ196546 RNM196544:RNM196546 RXI196544:RXI196546 SHE196544:SHE196546 SRA196544:SRA196546 TAW196544:TAW196546 TKS196544:TKS196546 TUO196544:TUO196546 UEK196544:UEK196546 UOG196544:UOG196546 UYC196544:UYC196546 VHY196544:VHY196546 VRU196544:VRU196546 WBQ196544:WBQ196546 WLM196544:WLM196546 WVI196544:WVI196546 A262081:A262083 IW262080:IW262082 SS262080:SS262082 ACO262080:ACO262082 AMK262080:AMK262082 AWG262080:AWG262082 BGC262080:BGC262082 BPY262080:BPY262082 BZU262080:BZU262082 CJQ262080:CJQ262082 CTM262080:CTM262082 DDI262080:DDI262082 DNE262080:DNE262082 DXA262080:DXA262082 EGW262080:EGW262082 EQS262080:EQS262082 FAO262080:FAO262082 FKK262080:FKK262082 FUG262080:FUG262082 GEC262080:GEC262082 GNY262080:GNY262082 GXU262080:GXU262082 HHQ262080:HHQ262082 HRM262080:HRM262082 IBI262080:IBI262082 ILE262080:ILE262082 IVA262080:IVA262082 JEW262080:JEW262082 JOS262080:JOS262082 JYO262080:JYO262082 KIK262080:KIK262082 KSG262080:KSG262082 LCC262080:LCC262082 LLY262080:LLY262082 LVU262080:LVU262082 MFQ262080:MFQ262082 MPM262080:MPM262082 MZI262080:MZI262082 NJE262080:NJE262082 NTA262080:NTA262082 OCW262080:OCW262082 OMS262080:OMS262082 OWO262080:OWO262082 PGK262080:PGK262082 PQG262080:PQG262082 QAC262080:QAC262082 QJY262080:QJY262082 QTU262080:QTU262082 RDQ262080:RDQ262082 RNM262080:RNM262082 RXI262080:RXI262082 SHE262080:SHE262082 SRA262080:SRA262082 TAW262080:TAW262082 TKS262080:TKS262082 TUO262080:TUO262082 UEK262080:UEK262082 UOG262080:UOG262082 UYC262080:UYC262082 VHY262080:VHY262082 VRU262080:VRU262082 WBQ262080:WBQ262082 WLM262080:WLM262082 WVI262080:WVI262082 A327617:A327619 IW327616:IW327618 SS327616:SS327618 ACO327616:ACO327618 AMK327616:AMK327618 AWG327616:AWG327618 BGC327616:BGC327618 BPY327616:BPY327618 BZU327616:BZU327618 CJQ327616:CJQ327618 CTM327616:CTM327618 DDI327616:DDI327618 DNE327616:DNE327618 DXA327616:DXA327618 EGW327616:EGW327618 EQS327616:EQS327618 FAO327616:FAO327618 FKK327616:FKK327618 FUG327616:FUG327618 GEC327616:GEC327618 GNY327616:GNY327618 GXU327616:GXU327618 HHQ327616:HHQ327618 HRM327616:HRM327618 IBI327616:IBI327618 ILE327616:ILE327618 IVA327616:IVA327618 JEW327616:JEW327618 JOS327616:JOS327618 JYO327616:JYO327618 KIK327616:KIK327618 KSG327616:KSG327618 LCC327616:LCC327618 LLY327616:LLY327618 LVU327616:LVU327618 MFQ327616:MFQ327618 MPM327616:MPM327618 MZI327616:MZI327618 NJE327616:NJE327618 NTA327616:NTA327618 OCW327616:OCW327618 OMS327616:OMS327618 OWO327616:OWO327618 PGK327616:PGK327618 PQG327616:PQG327618 QAC327616:QAC327618 QJY327616:QJY327618 QTU327616:QTU327618 RDQ327616:RDQ327618 RNM327616:RNM327618 RXI327616:RXI327618 SHE327616:SHE327618 SRA327616:SRA327618 TAW327616:TAW327618 TKS327616:TKS327618 TUO327616:TUO327618 UEK327616:UEK327618 UOG327616:UOG327618 UYC327616:UYC327618 VHY327616:VHY327618 VRU327616:VRU327618 WBQ327616:WBQ327618 WLM327616:WLM327618 WVI327616:WVI327618 A393153:A393155 IW393152:IW393154 SS393152:SS393154 ACO393152:ACO393154 AMK393152:AMK393154 AWG393152:AWG393154 BGC393152:BGC393154 BPY393152:BPY393154 BZU393152:BZU393154 CJQ393152:CJQ393154 CTM393152:CTM393154 DDI393152:DDI393154 DNE393152:DNE393154 DXA393152:DXA393154 EGW393152:EGW393154 EQS393152:EQS393154 FAO393152:FAO393154 FKK393152:FKK393154 FUG393152:FUG393154 GEC393152:GEC393154 GNY393152:GNY393154 GXU393152:GXU393154 HHQ393152:HHQ393154 HRM393152:HRM393154 IBI393152:IBI393154 ILE393152:ILE393154 IVA393152:IVA393154 JEW393152:JEW393154 JOS393152:JOS393154 JYO393152:JYO393154 KIK393152:KIK393154 KSG393152:KSG393154 LCC393152:LCC393154 LLY393152:LLY393154 LVU393152:LVU393154 MFQ393152:MFQ393154 MPM393152:MPM393154 MZI393152:MZI393154 NJE393152:NJE393154 NTA393152:NTA393154 OCW393152:OCW393154 OMS393152:OMS393154 OWO393152:OWO393154 PGK393152:PGK393154 PQG393152:PQG393154 QAC393152:QAC393154 QJY393152:QJY393154 QTU393152:QTU393154 RDQ393152:RDQ393154 RNM393152:RNM393154 RXI393152:RXI393154 SHE393152:SHE393154 SRA393152:SRA393154 TAW393152:TAW393154 TKS393152:TKS393154 TUO393152:TUO393154 UEK393152:UEK393154 UOG393152:UOG393154 UYC393152:UYC393154 VHY393152:VHY393154 VRU393152:VRU393154 WBQ393152:WBQ393154 WLM393152:WLM393154 WVI393152:WVI393154 A458689:A458691 IW458688:IW458690 SS458688:SS458690 ACO458688:ACO458690 AMK458688:AMK458690 AWG458688:AWG458690 BGC458688:BGC458690 BPY458688:BPY458690 BZU458688:BZU458690 CJQ458688:CJQ458690 CTM458688:CTM458690 DDI458688:DDI458690 DNE458688:DNE458690 DXA458688:DXA458690 EGW458688:EGW458690 EQS458688:EQS458690 FAO458688:FAO458690 FKK458688:FKK458690 FUG458688:FUG458690 GEC458688:GEC458690 GNY458688:GNY458690 GXU458688:GXU458690 HHQ458688:HHQ458690 HRM458688:HRM458690 IBI458688:IBI458690 ILE458688:ILE458690 IVA458688:IVA458690 JEW458688:JEW458690 JOS458688:JOS458690 JYO458688:JYO458690 KIK458688:KIK458690 KSG458688:KSG458690 LCC458688:LCC458690 LLY458688:LLY458690 LVU458688:LVU458690 MFQ458688:MFQ458690 MPM458688:MPM458690 MZI458688:MZI458690 NJE458688:NJE458690 NTA458688:NTA458690 OCW458688:OCW458690 OMS458688:OMS458690 OWO458688:OWO458690 PGK458688:PGK458690 PQG458688:PQG458690 QAC458688:QAC458690 QJY458688:QJY458690 QTU458688:QTU458690 RDQ458688:RDQ458690 RNM458688:RNM458690 RXI458688:RXI458690 SHE458688:SHE458690 SRA458688:SRA458690 TAW458688:TAW458690 TKS458688:TKS458690 TUO458688:TUO458690 UEK458688:UEK458690 UOG458688:UOG458690 UYC458688:UYC458690 VHY458688:VHY458690 VRU458688:VRU458690 WBQ458688:WBQ458690 WLM458688:WLM458690 WVI458688:WVI458690 A524225:A524227 IW524224:IW524226 SS524224:SS524226 ACO524224:ACO524226 AMK524224:AMK524226 AWG524224:AWG524226 BGC524224:BGC524226 BPY524224:BPY524226 BZU524224:BZU524226 CJQ524224:CJQ524226 CTM524224:CTM524226 DDI524224:DDI524226 DNE524224:DNE524226 DXA524224:DXA524226 EGW524224:EGW524226 EQS524224:EQS524226 FAO524224:FAO524226 FKK524224:FKK524226 FUG524224:FUG524226 GEC524224:GEC524226 GNY524224:GNY524226 GXU524224:GXU524226 HHQ524224:HHQ524226 HRM524224:HRM524226 IBI524224:IBI524226 ILE524224:ILE524226 IVA524224:IVA524226 JEW524224:JEW524226 JOS524224:JOS524226 JYO524224:JYO524226 KIK524224:KIK524226 KSG524224:KSG524226 LCC524224:LCC524226 LLY524224:LLY524226 LVU524224:LVU524226 MFQ524224:MFQ524226 MPM524224:MPM524226 MZI524224:MZI524226 NJE524224:NJE524226 NTA524224:NTA524226 OCW524224:OCW524226 OMS524224:OMS524226 OWO524224:OWO524226 PGK524224:PGK524226 PQG524224:PQG524226 QAC524224:QAC524226 QJY524224:QJY524226 QTU524224:QTU524226 RDQ524224:RDQ524226 RNM524224:RNM524226 RXI524224:RXI524226 SHE524224:SHE524226 SRA524224:SRA524226 TAW524224:TAW524226 TKS524224:TKS524226 TUO524224:TUO524226 UEK524224:UEK524226 UOG524224:UOG524226 UYC524224:UYC524226 VHY524224:VHY524226 VRU524224:VRU524226 WBQ524224:WBQ524226 WLM524224:WLM524226 WVI524224:WVI524226 A589761:A589763 IW589760:IW589762 SS589760:SS589762 ACO589760:ACO589762 AMK589760:AMK589762 AWG589760:AWG589762 BGC589760:BGC589762 BPY589760:BPY589762 BZU589760:BZU589762 CJQ589760:CJQ589762 CTM589760:CTM589762 DDI589760:DDI589762 DNE589760:DNE589762 DXA589760:DXA589762 EGW589760:EGW589762 EQS589760:EQS589762 FAO589760:FAO589762 FKK589760:FKK589762 FUG589760:FUG589762 GEC589760:GEC589762 GNY589760:GNY589762 GXU589760:GXU589762 HHQ589760:HHQ589762 HRM589760:HRM589762 IBI589760:IBI589762 ILE589760:ILE589762 IVA589760:IVA589762 JEW589760:JEW589762 JOS589760:JOS589762 JYO589760:JYO589762 KIK589760:KIK589762 KSG589760:KSG589762 LCC589760:LCC589762 LLY589760:LLY589762 LVU589760:LVU589762 MFQ589760:MFQ589762 MPM589760:MPM589762 MZI589760:MZI589762 NJE589760:NJE589762 NTA589760:NTA589762 OCW589760:OCW589762 OMS589760:OMS589762 OWO589760:OWO589762 PGK589760:PGK589762 PQG589760:PQG589762 QAC589760:QAC589762 QJY589760:QJY589762 QTU589760:QTU589762 RDQ589760:RDQ589762 RNM589760:RNM589762 RXI589760:RXI589762 SHE589760:SHE589762 SRA589760:SRA589762 TAW589760:TAW589762 TKS589760:TKS589762 TUO589760:TUO589762 UEK589760:UEK589762 UOG589760:UOG589762 UYC589760:UYC589762 VHY589760:VHY589762 VRU589760:VRU589762 WBQ589760:WBQ589762 WLM589760:WLM589762 WVI589760:WVI589762 A655297:A655299 IW655296:IW655298 SS655296:SS655298 ACO655296:ACO655298 AMK655296:AMK655298 AWG655296:AWG655298 BGC655296:BGC655298 BPY655296:BPY655298 BZU655296:BZU655298 CJQ655296:CJQ655298 CTM655296:CTM655298 DDI655296:DDI655298 DNE655296:DNE655298 DXA655296:DXA655298 EGW655296:EGW655298 EQS655296:EQS655298 FAO655296:FAO655298 FKK655296:FKK655298 FUG655296:FUG655298 GEC655296:GEC655298 GNY655296:GNY655298 GXU655296:GXU655298 HHQ655296:HHQ655298 HRM655296:HRM655298 IBI655296:IBI655298 ILE655296:ILE655298 IVA655296:IVA655298 JEW655296:JEW655298 JOS655296:JOS655298 JYO655296:JYO655298 KIK655296:KIK655298 KSG655296:KSG655298 LCC655296:LCC655298 LLY655296:LLY655298 LVU655296:LVU655298 MFQ655296:MFQ655298 MPM655296:MPM655298 MZI655296:MZI655298 NJE655296:NJE655298 NTA655296:NTA655298 OCW655296:OCW655298 OMS655296:OMS655298 OWO655296:OWO655298 PGK655296:PGK655298 PQG655296:PQG655298 QAC655296:QAC655298 QJY655296:QJY655298 QTU655296:QTU655298 RDQ655296:RDQ655298 RNM655296:RNM655298 RXI655296:RXI655298 SHE655296:SHE655298 SRA655296:SRA655298 TAW655296:TAW655298 TKS655296:TKS655298 TUO655296:TUO655298 UEK655296:UEK655298 UOG655296:UOG655298 UYC655296:UYC655298 VHY655296:VHY655298 VRU655296:VRU655298 WBQ655296:WBQ655298 WLM655296:WLM655298 WVI655296:WVI655298 A720833:A720835 IW720832:IW720834 SS720832:SS720834 ACO720832:ACO720834 AMK720832:AMK720834 AWG720832:AWG720834 BGC720832:BGC720834 BPY720832:BPY720834 BZU720832:BZU720834 CJQ720832:CJQ720834 CTM720832:CTM720834 DDI720832:DDI720834 DNE720832:DNE720834 DXA720832:DXA720834 EGW720832:EGW720834 EQS720832:EQS720834 FAO720832:FAO720834 FKK720832:FKK720834 FUG720832:FUG720834 GEC720832:GEC720834 GNY720832:GNY720834 GXU720832:GXU720834 HHQ720832:HHQ720834 HRM720832:HRM720834 IBI720832:IBI720834 ILE720832:ILE720834 IVA720832:IVA720834 JEW720832:JEW720834 JOS720832:JOS720834 JYO720832:JYO720834 KIK720832:KIK720834 KSG720832:KSG720834 LCC720832:LCC720834 LLY720832:LLY720834 LVU720832:LVU720834 MFQ720832:MFQ720834 MPM720832:MPM720834 MZI720832:MZI720834 NJE720832:NJE720834 NTA720832:NTA720834 OCW720832:OCW720834 OMS720832:OMS720834 OWO720832:OWO720834 PGK720832:PGK720834 PQG720832:PQG720834 QAC720832:QAC720834 QJY720832:QJY720834 QTU720832:QTU720834 RDQ720832:RDQ720834 RNM720832:RNM720834 RXI720832:RXI720834 SHE720832:SHE720834 SRA720832:SRA720834 TAW720832:TAW720834 TKS720832:TKS720834 TUO720832:TUO720834 UEK720832:UEK720834 UOG720832:UOG720834 UYC720832:UYC720834 VHY720832:VHY720834 VRU720832:VRU720834 WBQ720832:WBQ720834 WLM720832:WLM720834 WVI720832:WVI720834 A786369:A786371 IW786368:IW786370 SS786368:SS786370 ACO786368:ACO786370 AMK786368:AMK786370 AWG786368:AWG786370 BGC786368:BGC786370 BPY786368:BPY786370 BZU786368:BZU786370 CJQ786368:CJQ786370 CTM786368:CTM786370 DDI786368:DDI786370 DNE786368:DNE786370 DXA786368:DXA786370 EGW786368:EGW786370 EQS786368:EQS786370 FAO786368:FAO786370 FKK786368:FKK786370 FUG786368:FUG786370 GEC786368:GEC786370 GNY786368:GNY786370 GXU786368:GXU786370 HHQ786368:HHQ786370 HRM786368:HRM786370 IBI786368:IBI786370 ILE786368:ILE786370 IVA786368:IVA786370 JEW786368:JEW786370 JOS786368:JOS786370 JYO786368:JYO786370 KIK786368:KIK786370 KSG786368:KSG786370 LCC786368:LCC786370 LLY786368:LLY786370 LVU786368:LVU786370 MFQ786368:MFQ786370 MPM786368:MPM786370 MZI786368:MZI786370 NJE786368:NJE786370 NTA786368:NTA786370 OCW786368:OCW786370 OMS786368:OMS786370 OWO786368:OWO786370 PGK786368:PGK786370 PQG786368:PQG786370 QAC786368:QAC786370 QJY786368:QJY786370 QTU786368:QTU786370 RDQ786368:RDQ786370 RNM786368:RNM786370 RXI786368:RXI786370 SHE786368:SHE786370 SRA786368:SRA786370 TAW786368:TAW786370 TKS786368:TKS786370 TUO786368:TUO786370 UEK786368:UEK786370 UOG786368:UOG786370 UYC786368:UYC786370 VHY786368:VHY786370 VRU786368:VRU786370 WBQ786368:WBQ786370 WLM786368:WLM786370 WVI786368:WVI786370 A851905:A851907 IW851904:IW851906 SS851904:SS851906 ACO851904:ACO851906 AMK851904:AMK851906 AWG851904:AWG851906 BGC851904:BGC851906 BPY851904:BPY851906 BZU851904:BZU851906 CJQ851904:CJQ851906 CTM851904:CTM851906 DDI851904:DDI851906 DNE851904:DNE851906 DXA851904:DXA851906 EGW851904:EGW851906 EQS851904:EQS851906 FAO851904:FAO851906 FKK851904:FKK851906 FUG851904:FUG851906 GEC851904:GEC851906 GNY851904:GNY851906 GXU851904:GXU851906 HHQ851904:HHQ851906 HRM851904:HRM851906 IBI851904:IBI851906 ILE851904:ILE851906 IVA851904:IVA851906 JEW851904:JEW851906 JOS851904:JOS851906 JYO851904:JYO851906 KIK851904:KIK851906 KSG851904:KSG851906 LCC851904:LCC851906 LLY851904:LLY851906 LVU851904:LVU851906 MFQ851904:MFQ851906 MPM851904:MPM851906 MZI851904:MZI851906 NJE851904:NJE851906 NTA851904:NTA851906 OCW851904:OCW851906 OMS851904:OMS851906 OWO851904:OWO851906 PGK851904:PGK851906 PQG851904:PQG851906 QAC851904:QAC851906 QJY851904:QJY851906 QTU851904:QTU851906 RDQ851904:RDQ851906 RNM851904:RNM851906 RXI851904:RXI851906 SHE851904:SHE851906 SRA851904:SRA851906 TAW851904:TAW851906 TKS851904:TKS851906 TUO851904:TUO851906 UEK851904:UEK851906 UOG851904:UOG851906 UYC851904:UYC851906 VHY851904:VHY851906 VRU851904:VRU851906 WBQ851904:WBQ851906 WLM851904:WLM851906 WVI851904:WVI851906 A917441:A917443 IW917440:IW917442 SS917440:SS917442 ACO917440:ACO917442 AMK917440:AMK917442 AWG917440:AWG917442 BGC917440:BGC917442 BPY917440:BPY917442 BZU917440:BZU917442 CJQ917440:CJQ917442 CTM917440:CTM917442 DDI917440:DDI917442 DNE917440:DNE917442 DXA917440:DXA917442 EGW917440:EGW917442 EQS917440:EQS917442 FAO917440:FAO917442 FKK917440:FKK917442 FUG917440:FUG917442 GEC917440:GEC917442 GNY917440:GNY917442 GXU917440:GXU917442 HHQ917440:HHQ917442 HRM917440:HRM917442 IBI917440:IBI917442 ILE917440:ILE917442 IVA917440:IVA917442 JEW917440:JEW917442 JOS917440:JOS917442 JYO917440:JYO917442 KIK917440:KIK917442 KSG917440:KSG917442 LCC917440:LCC917442 LLY917440:LLY917442 LVU917440:LVU917442 MFQ917440:MFQ917442 MPM917440:MPM917442 MZI917440:MZI917442 NJE917440:NJE917442 NTA917440:NTA917442 OCW917440:OCW917442 OMS917440:OMS917442 OWO917440:OWO917442 PGK917440:PGK917442 PQG917440:PQG917442 QAC917440:QAC917442 QJY917440:QJY917442 QTU917440:QTU917442 RDQ917440:RDQ917442 RNM917440:RNM917442 RXI917440:RXI917442 SHE917440:SHE917442 SRA917440:SRA917442 TAW917440:TAW917442 TKS917440:TKS917442 TUO917440:TUO917442 UEK917440:UEK917442 UOG917440:UOG917442 UYC917440:UYC917442 VHY917440:VHY917442 VRU917440:VRU917442 WBQ917440:WBQ917442 WLM917440:WLM917442 WVI917440:WVI917442 A982977:A982979 IW982976:IW982978 SS982976:SS982978 ACO982976:ACO982978 AMK982976:AMK982978 AWG982976:AWG982978 BGC982976:BGC982978 BPY982976:BPY982978 BZU982976:BZU982978 CJQ982976:CJQ982978 CTM982976:CTM982978 DDI982976:DDI982978 DNE982976:DNE982978 DXA982976:DXA982978 EGW982976:EGW982978 EQS982976:EQS982978 FAO982976:FAO982978 FKK982976:FKK982978 FUG982976:FUG982978 GEC982976:GEC982978 GNY982976:GNY982978 GXU982976:GXU982978 HHQ982976:HHQ982978 HRM982976:HRM982978 IBI982976:IBI982978 ILE982976:ILE982978 IVA982976:IVA982978 JEW982976:JEW982978 JOS982976:JOS982978 JYO982976:JYO982978 KIK982976:KIK982978 KSG982976:KSG982978 LCC982976:LCC982978 LLY982976:LLY982978 LVU982976:LVU982978 MFQ982976:MFQ982978 MPM982976:MPM982978 MZI982976:MZI982978 NJE982976:NJE982978 NTA982976:NTA982978 OCW982976:OCW982978 OMS982976:OMS982978 OWO982976:OWO982978 PGK982976:PGK982978 PQG982976:PQG982978 QAC982976:QAC982978 QJY982976:QJY982978 QTU982976:QTU982978 RDQ982976:RDQ982978 RNM982976:RNM982978 RXI982976:RXI982978 SHE982976:SHE982978 SRA982976:SRA982978 TAW982976:TAW982978 TKS982976:TKS982978 TUO982976:TUO982978 UEK982976:UEK982978 UOG982976:UOG982978 UYC982976:UYC982978 VHY982976:VHY982978 VRU982976:VRU982978 WBQ982976:WBQ982978 WLM982976:WLM982978 WVI982976:WVI982978 WLM982914 A65478 IW65477 SS65477 ACO65477 AMK65477 AWG65477 BGC65477 BPY65477 BZU65477 CJQ65477 CTM65477 DDI65477 DNE65477 DXA65477 EGW65477 EQS65477 FAO65477 FKK65477 FUG65477 GEC65477 GNY65477 GXU65477 HHQ65477 HRM65477 IBI65477 ILE65477 IVA65477 JEW65477 JOS65477 JYO65477 KIK65477 KSG65477 LCC65477 LLY65477 LVU65477 MFQ65477 MPM65477 MZI65477 NJE65477 NTA65477 OCW65477 OMS65477 OWO65477 PGK65477 PQG65477 QAC65477 QJY65477 QTU65477 RDQ65477 RNM65477 RXI65477 SHE65477 SRA65477 TAW65477 TKS65477 TUO65477 UEK65477 UOG65477 UYC65477 VHY65477 VRU65477 WBQ65477 WLM65477 WVI65477 A131014 IW131013 SS131013 ACO131013 AMK131013 AWG131013 BGC131013 BPY131013 BZU131013 CJQ131013 CTM131013 DDI131013 DNE131013 DXA131013 EGW131013 EQS131013 FAO131013 FKK131013 FUG131013 GEC131013 GNY131013 GXU131013 HHQ131013 HRM131013 IBI131013 ILE131013 IVA131013 JEW131013 JOS131013 JYO131013 KIK131013 KSG131013 LCC131013 LLY131013 LVU131013 MFQ131013 MPM131013 MZI131013 NJE131013 NTA131013 OCW131013 OMS131013 OWO131013 PGK131013 PQG131013 QAC131013 QJY131013 QTU131013 RDQ131013 RNM131013 RXI131013 SHE131013 SRA131013 TAW131013 TKS131013 TUO131013 UEK131013 UOG131013 UYC131013 VHY131013 VRU131013 WBQ131013 WLM131013 WVI131013 A196550 IW196549 SS196549 ACO196549 AMK196549 AWG196549 BGC196549 BPY196549 BZU196549 CJQ196549 CTM196549 DDI196549 DNE196549 DXA196549 EGW196549 EQS196549 FAO196549 FKK196549 FUG196549 GEC196549 GNY196549 GXU196549 HHQ196549 HRM196549 IBI196549 ILE196549 IVA196549 JEW196549 JOS196549 JYO196549 KIK196549 KSG196549 LCC196549 LLY196549 LVU196549 MFQ196549 MPM196549 MZI196549 NJE196549 NTA196549 OCW196549 OMS196549 OWO196549 PGK196549 PQG196549 QAC196549 QJY196549 QTU196549 RDQ196549 RNM196549 RXI196549 SHE196549 SRA196549 TAW196549 TKS196549 TUO196549 UEK196549 UOG196549 UYC196549 VHY196549 VRU196549 WBQ196549 WLM196549 WVI196549 A262086 IW262085 SS262085 ACO262085 AMK262085 AWG262085 BGC262085 BPY262085 BZU262085 CJQ262085 CTM262085 DDI262085 DNE262085 DXA262085 EGW262085 EQS262085 FAO262085 FKK262085 FUG262085 GEC262085 GNY262085 GXU262085 HHQ262085 HRM262085 IBI262085 ILE262085 IVA262085 JEW262085 JOS262085 JYO262085 KIK262085 KSG262085 LCC262085 LLY262085 LVU262085 MFQ262085 MPM262085 MZI262085 NJE262085 NTA262085 OCW262085 OMS262085 OWO262085 PGK262085 PQG262085 QAC262085 QJY262085 QTU262085 RDQ262085 RNM262085 RXI262085 SHE262085 SRA262085 TAW262085 TKS262085 TUO262085 UEK262085 UOG262085 UYC262085 VHY262085 VRU262085 WBQ262085 WLM262085 WVI262085 A327622 IW327621 SS327621 ACO327621 AMK327621 AWG327621 BGC327621 BPY327621 BZU327621 CJQ327621 CTM327621 DDI327621 DNE327621 DXA327621 EGW327621 EQS327621 FAO327621 FKK327621 FUG327621 GEC327621 GNY327621 GXU327621 HHQ327621 HRM327621 IBI327621 ILE327621 IVA327621 JEW327621 JOS327621 JYO327621 KIK327621 KSG327621 LCC327621 LLY327621 LVU327621 MFQ327621 MPM327621 MZI327621 NJE327621 NTA327621 OCW327621 OMS327621 OWO327621 PGK327621 PQG327621 QAC327621 QJY327621 QTU327621 RDQ327621 RNM327621 RXI327621 SHE327621 SRA327621 TAW327621 TKS327621 TUO327621 UEK327621 UOG327621 UYC327621 VHY327621 VRU327621 WBQ327621 WLM327621 WVI327621 A393158 IW393157 SS393157 ACO393157 AMK393157 AWG393157 BGC393157 BPY393157 BZU393157 CJQ393157 CTM393157 DDI393157 DNE393157 DXA393157 EGW393157 EQS393157 FAO393157 FKK393157 FUG393157 GEC393157 GNY393157 GXU393157 HHQ393157 HRM393157 IBI393157 ILE393157 IVA393157 JEW393157 JOS393157 JYO393157 KIK393157 KSG393157 LCC393157 LLY393157 LVU393157 MFQ393157 MPM393157 MZI393157 NJE393157 NTA393157 OCW393157 OMS393157 OWO393157 PGK393157 PQG393157 QAC393157 QJY393157 QTU393157 RDQ393157 RNM393157 RXI393157 SHE393157 SRA393157 TAW393157 TKS393157 TUO393157 UEK393157 UOG393157 UYC393157 VHY393157 VRU393157 WBQ393157 WLM393157 WVI393157 A458694 IW458693 SS458693 ACO458693 AMK458693 AWG458693 BGC458693 BPY458693 BZU458693 CJQ458693 CTM458693 DDI458693 DNE458693 DXA458693 EGW458693 EQS458693 FAO458693 FKK458693 FUG458693 GEC458693 GNY458693 GXU458693 HHQ458693 HRM458693 IBI458693 ILE458693 IVA458693 JEW458693 JOS458693 JYO458693 KIK458693 KSG458693 LCC458693 LLY458693 LVU458693 MFQ458693 MPM458693 MZI458693 NJE458693 NTA458693 OCW458693 OMS458693 OWO458693 PGK458693 PQG458693 QAC458693 QJY458693 QTU458693 RDQ458693 RNM458693 RXI458693 SHE458693 SRA458693 TAW458693 TKS458693 TUO458693 UEK458693 UOG458693 UYC458693 VHY458693 VRU458693 WBQ458693 WLM458693 WVI458693 A524230 IW524229 SS524229 ACO524229 AMK524229 AWG524229 BGC524229 BPY524229 BZU524229 CJQ524229 CTM524229 DDI524229 DNE524229 DXA524229 EGW524229 EQS524229 FAO524229 FKK524229 FUG524229 GEC524229 GNY524229 GXU524229 HHQ524229 HRM524229 IBI524229 ILE524229 IVA524229 JEW524229 JOS524229 JYO524229 KIK524229 KSG524229 LCC524229 LLY524229 LVU524229 MFQ524229 MPM524229 MZI524229 NJE524229 NTA524229 OCW524229 OMS524229 OWO524229 PGK524229 PQG524229 QAC524229 QJY524229 QTU524229 RDQ524229 RNM524229 RXI524229 SHE524229 SRA524229 TAW524229 TKS524229 TUO524229 UEK524229 UOG524229 UYC524229 VHY524229 VRU524229 WBQ524229 WLM524229 WVI524229 A589766 IW589765 SS589765 ACO589765 AMK589765 AWG589765 BGC589765 BPY589765 BZU589765 CJQ589765 CTM589765 DDI589765 DNE589765 DXA589765 EGW589765 EQS589765 FAO589765 FKK589765 FUG589765 GEC589765 GNY589765 GXU589765 HHQ589765 HRM589765 IBI589765 ILE589765 IVA589765 JEW589765 JOS589765 JYO589765 KIK589765 KSG589765 LCC589765 LLY589765 LVU589765 MFQ589765 MPM589765 MZI589765 NJE589765 NTA589765 OCW589765 OMS589765 OWO589765 PGK589765 PQG589765 QAC589765 QJY589765 QTU589765 RDQ589765 RNM589765 RXI589765 SHE589765 SRA589765 TAW589765 TKS589765 TUO589765 UEK589765 UOG589765 UYC589765 VHY589765 VRU589765 WBQ589765 WLM589765 WVI589765 A655302 IW655301 SS655301 ACO655301 AMK655301 AWG655301 BGC655301 BPY655301 BZU655301 CJQ655301 CTM655301 DDI655301 DNE655301 DXA655301 EGW655301 EQS655301 FAO655301 FKK655301 FUG655301 GEC655301 GNY655301 GXU655301 HHQ655301 HRM655301 IBI655301 ILE655301 IVA655301 JEW655301 JOS655301 JYO655301 KIK655301 KSG655301 LCC655301 LLY655301 LVU655301 MFQ655301 MPM655301 MZI655301 NJE655301 NTA655301 OCW655301 OMS655301 OWO655301 PGK655301 PQG655301 QAC655301 QJY655301 QTU655301 RDQ655301 RNM655301 RXI655301 SHE655301 SRA655301 TAW655301 TKS655301 TUO655301 UEK655301 UOG655301 UYC655301 VHY655301 VRU655301 WBQ655301 WLM655301 WVI655301 A720838 IW720837 SS720837 ACO720837 AMK720837 AWG720837 BGC720837 BPY720837 BZU720837 CJQ720837 CTM720837 DDI720837 DNE720837 DXA720837 EGW720837 EQS720837 FAO720837 FKK720837 FUG720837 GEC720837 GNY720837 GXU720837 HHQ720837 HRM720837 IBI720837 ILE720837 IVA720837 JEW720837 JOS720837 JYO720837 KIK720837 KSG720837 LCC720837 LLY720837 LVU720837 MFQ720837 MPM720837 MZI720837 NJE720837 NTA720837 OCW720837 OMS720837 OWO720837 PGK720837 PQG720837 QAC720837 QJY720837 QTU720837 RDQ720837 RNM720837 RXI720837 SHE720837 SRA720837 TAW720837 TKS720837 TUO720837 UEK720837 UOG720837 UYC720837 VHY720837 VRU720837 WBQ720837 WLM720837 WVI720837 A786374 IW786373 SS786373 ACO786373 AMK786373 AWG786373 BGC786373 BPY786373 BZU786373 CJQ786373 CTM786373 DDI786373 DNE786373 DXA786373 EGW786373 EQS786373 FAO786373 FKK786373 FUG786373 GEC786373 GNY786373 GXU786373 HHQ786373 HRM786373 IBI786373 ILE786373 IVA786373 JEW786373 JOS786373 JYO786373 KIK786373 KSG786373 LCC786373 LLY786373 LVU786373 MFQ786373 MPM786373 MZI786373 NJE786373 NTA786373 OCW786373 OMS786373 OWO786373 PGK786373 PQG786373 QAC786373 QJY786373 QTU786373 RDQ786373 RNM786373 RXI786373 SHE786373 SRA786373 TAW786373 TKS786373 TUO786373 UEK786373 UOG786373 UYC786373 VHY786373 VRU786373 WBQ786373 WLM786373 WVI786373 A851910 IW851909 SS851909 ACO851909 AMK851909 AWG851909 BGC851909 BPY851909 BZU851909 CJQ851909 CTM851909 DDI851909 DNE851909 DXA851909 EGW851909 EQS851909 FAO851909 FKK851909 FUG851909 GEC851909 GNY851909 GXU851909 HHQ851909 HRM851909 IBI851909 ILE851909 IVA851909 JEW851909 JOS851909 JYO851909 KIK851909 KSG851909 LCC851909 LLY851909 LVU851909 MFQ851909 MPM851909 MZI851909 NJE851909 NTA851909 OCW851909 OMS851909 OWO851909 PGK851909 PQG851909 QAC851909 QJY851909 QTU851909 RDQ851909 RNM851909 RXI851909 SHE851909 SRA851909 TAW851909 TKS851909 TUO851909 UEK851909 UOG851909 UYC851909 VHY851909 VRU851909 WBQ851909 WLM851909 WVI851909 A917446 IW917445 SS917445 ACO917445 AMK917445 AWG917445 BGC917445 BPY917445 BZU917445 CJQ917445 CTM917445 DDI917445 DNE917445 DXA917445 EGW917445 EQS917445 FAO917445 FKK917445 FUG917445 GEC917445 GNY917445 GXU917445 HHQ917445 HRM917445 IBI917445 ILE917445 IVA917445 JEW917445 JOS917445 JYO917445 KIK917445 KSG917445 LCC917445 LLY917445 LVU917445 MFQ917445 MPM917445 MZI917445 NJE917445 NTA917445 OCW917445 OMS917445 OWO917445 PGK917445 PQG917445 QAC917445 QJY917445 QTU917445 RDQ917445 RNM917445 RXI917445 SHE917445 SRA917445 TAW917445 TKS917445 TUO917445 UEK917445 UOG917445 UYC917445 VHY917445 VRU917445 WBQ917445 WLM917445 WVI917445 A982982 IW982981 SS982981 ACO982981 AMK982981 AWG982981 BGC982981 BPY982981 BZU982981 CJQ982981 CTM982981 DDI982981 DNE982981 DXA982981 EGW982981 EQS982981 FAO982981 FKK982981 FUG982981 GEC982981 GNY982981 GXU982981 HHQ982981 HRM982981 IBI982981 ILE982981 IVA982981 JEW982981 JOS982981 JYO982981 KIK982981 KSG982981 LCC982981 LLY982981 LVU982981 MFQ982981 MPM982981 MZI982981 NJE982981 NTA982981 OCW982981 OMS982981 OWO982981 PGK982981 PQG982981 QAC982981 QJY982981 QTU982981 RDQ982981 RNM982981 RXI982981 SHE982981 SRA982981 TAW982981 TKS982981 TUO982981 UEK982981 UOG982981 UYC982981 VHY982981 VRU982981 WBQ982981 WLM982981 WVI982981 E65444 JA65443 SW65443 ACS65443 AMO65443 AWK65443 BGG65443 BQC65443 BZY65443 CJU65443 CTQ65443 DDM65443 DNI65443 DXE65443 EHA65443 EQW65443 FAS65443 FKO65443 FUK65443 GEG65443 GOC65443 GXY65443 HHU65443 HRQ65443 IBM65443 ILI65443 IVE65443 JFA65443 JOW65443 JYS65443 KIO65443 KSK65443 LCG65443 LMC65443 LVY65443 MFU65443 MPQ65443 MZM65443 NJI65443 NTE65443 ODA65443 OMW65443 OWS65443 PGO65443 PQK65443 QAG65443 QKC65443 QTY65443 RDU65443 RNQ65443 RXM65443 SHI65443 SRE65443 TBA65443 TKW65443 TUS65443 UEO65443 UOK65443 UYG65443 VIC65443 VRY65443 WBU65443 WLQ65443 WVM65443 E130980 JA130979 SW130979 ACS130979 AMO130979 AWK130979 BGG130979 BQC130979 BZY130979 CJU130979 CTQ130979 DDM130979 DNI130979 DXE130979 EHA130979 EQW130979 FAS130979 FKO130979 FUK130979 GEG130979 GOC130979 GXY130979 HHU130979 HRQ130979 IBM130979 ILI130979 IVE130979 JFA130979 JOW130979 JYS130979 KIO130979 KSK130979 LCG130979 LMC130979 LVY130979 MFU130979 MPQ130979 MZM130979 NJI130979 NTE130979 ODA130979 OMW130979 OWS130979 PGO130979 PQK130979 QAG130979 QKC130979 QTY130979 RDU130979 RNQ130979 RXM130979 SHI130979 SRE130979 TBA130979 TKW130979 TUS130979 UEO130979 UOK130979 UYG130979 VIC130979 VRY130979 WBU130979 WLQ130979 WVM130979 E196516 JA196515 SW196515 ACS196515 AMO196515 AWK196515 BGG196515 BQC196515 BZY196515 CJU196515 CTQ196515 DDM196515 DNI196515 DXE196515 EHA196515 EQW196515 FAS196515 FKO196515 FUK196515 GEG196515 GOC196515 GXY196515 HHU196515 HRQ196515 IBM196515 ILI196515 IVE196515 JFA196515 JOW196515 JYS196515 KIO196515 KSK196515 LCG196515 LMC196515 LVY196515 MFU196515 MPQ196515 MZM196515 NJI196515 NTE196515 ODA196515 OMW196515 OWS196515 PGO196515 PQK196515 QAG196515 QKC196515 QTY196515 RDU196515 RNQ196515 RXM196515 SHI196515 SRE196515 TBA196515 TKW196515 TUS196515 UEO196515 UOK196515 UYG196515 VIC196515 VRY196515 WBU196515 WLQ196515 WVM196515 E262052 JA262051 SW262051 ACS262051 AMO262051 AWK262051 BGG262051 BQC262051 BZY262051 CJU262051 CTQ262051 DDM262051 DNI262051 DXE262051 EHA262051 EQW262051 FAS262051 FKO262051 FUK262051 GEG262051 GOC262051 GXY262051 HHU262051 HRQ262051 IBM262051 ILI262051 IVE262051 JFA262051 JOW262051 JYS262051 KIO262051 KSK262051 LCG262051 LMC262051 LVY262051 MFU262051 MPQ262051 MZM262051 NJI262051 NTE262051 ODA262051 OMW262051 OWS262051 PGO262051 PQK262051 QAG262051 QKC262051 QTY262051 RDU262051 RNQ262051 RXM262051 SHI262051 SRE262051 TBA262051 TKW262051 TUS262051 UEO262051 UOK262051 UYG262051 VIC262051 VRY262051 WBU262051 WLQ262051 WVM262051 E327588 JA327587 SW327587 ACS327587 AMO327587 AWK327587 BGG327587 BQC327587 BZY327587 CJU327587 CTQ327587 DDM327587 DNI327587 DXE327587 EHA327587 EQW327587 FAS327587 FKO327587 FUK327587 GEG327587 GOC327587 GXY327587 HHU327587 HRQ327587 IBM327587 ILI327587 IVE327587 JFA327587 JOW327587 JYS327587 KIO327587 KSK327587 LCG327587 LMC327587 LVY327587 MFU327587 MPQ327587 MZM327587 NJI327587 NTE327587 ODA327587 OMW327587 OWS327587 PGO327587 PQK327587 QAG327587 QKC327587 QTY327587 RDU327587 RNQ327587 RXM327587 SHI327587 SRE327587 TBA327587 TKW327587 TUS327587 UEO327587 UOK327587 UYG327587 VIC327587 VRY327587 WBU327587 WLQ327587 WVM327587 E393124 JA393123 SW393123 ACS393123 AMO393123 AWK393123 BGG393123 BQC393123 BZY393123 CJU393123 CTQ393123 DDM393123 DNI393123 DXE393123 EHA393123 EQW393123 FAS393123 FKO393123 FUK393123 GEG393123 GOC393123 GXY393123 HHU393123 HRQ393123 IBM393123 ILI393123 IVE393123 JFA393123 JOW393123 JYS393123 KIO393123 KSK393123 LCG393123 LMC393123 LVY393123 MFU393123 MPQ393123 MZM393123 NJI393123 NTE393123 ODA393123 OMW393123 OWS393123 PGO393123 PQK393123 QAG393123 QKC393123 QTY393123 RDU393123 RNQ393123 RXM393123 SHI393123 SRE393123 TBA393123 TKW393123 TUS393123 UEO393123 UOK393123 UYG393123 VIC393123 VRY393123 WBU393123 WLQ393123 WVM393123 E458660 JA458659 SW458659 ACS458659 AMO458659 AWK458659 BGG458659 BQC458659 BZY458659 CJU458659 CTQ458659 DDM458659 DNI458659 DXE458659 EHA458659 EQW458659 FAS458659 FKO458659 FUK458659 GEG458659 GOC458659 GXY458659 HHU458659 HRQ458659 IBM458659 ILI458659 IVE458659 JFA458659 JOW458659 JYS458659 KIO458659 KSK458659 LCG458659 LMC458659 LVY458659 MFU458659 MPQ458659 MZM458659 NJI458659 NTE458659 ODA458659 OMW458659 OWS458659 PGO458659 PQK458659 QAG458659 QKC458659 QTY458659 RDU458659 RNQ458659 RXM458659 SHI458659 SRE458659 TBA458659 TKW458659 TUS458659 UEO458659 UOK458659 UYG458659 VIC458659 VRY458659 WBU458659 WLQ458659 WVM458659 E524196 JA524195 SW524195 ACS524195 AMO524195 AWK524195 BGG524195 BQC524195 BZY524195 CJU524195 CTQ524195 DDM524195 DNI524195 DXE524195 EHA524195 EQW524195 FAS524195 FKO524195 FUK524195 GEG524195 GOC524195 GXY524195 HHU524195 HRQ524195 IBM524195 ILI524195 IVE524195 JFA524195 JOW524195 JYS524195 KIO524195 KSK524195 LCG524195 LMC524195 LVY524195 MFU524195 MPQ524195 MZM524195 NJI524195 NTE524195 ODA524195 OMW524195 OWS524195 PGO524195 PQK524195 QAG524195 QKC524195 QTY524195 RDU524195 RNQ524195 RXM524195 SHI524195 SRE524195 TBA524195 TKW524195 TUS524195 UEO524195 UOK524195 UYG524195 VIC524195 VRY524195 WBU524195 WLQ524195 WVM524195 E589732 JA589731 SW589731 ACS589731 AMO589731 AWK589731 BGG589731 BQC589731 BZY589731 CJU589731 CTQ589731 DDM589731 DNI589731 DXE589731 EHA589731 EQW589731 FAS589731 FKO589731 FUK589731 GEG589731 GOC589731 GXY589731 HHU589731 HRQ589731 IBM589731 ILI589731 IVE589731 JFA589731 JOW589731 JYS589731 KIO589731 KSK589731 LCG589731 LMC589731 LVY589731 MFU589731 MPQ589731 MZM589731 NJI589731 NTE589731 ODA589731 OMW589731 OWS589731 PGO589731 PQK589731 QAG589731 QKC589731 QTY589731 RDU589731 RNQ589731 RXM589731 SHI589731 SRE589731 TBA589731 TKW589731 TUS589731 UEO589731 UOK589731 UYG589731 VIC589731 VRY589731 WBU589731 WLQ589731 WVM589731 E655268 JA655267 SW655267 ACS655267 AMO655267 AWK655267 BGG655267 BQC655267 BZY655267 CJU655267 CTQ655267 DDM655267 DNI655267 DXE655267 EHA655267 EQW655267 FAS655267 FKO655267 FUK655267 GEG655267 GOC655267 GXY655267 HHU655267 HRQ655267 IBM655267 ILI655267 IVE655267 JFA655267 JOW655267 JYS655267 KIO655267 KSK655267 LCG655267 LMC655267 LVY655267 MFU655267 MPQ655267 MZM655267 NJI655267 NTE655267 ODA655267 OMW655267 OWS655267 PGO655267 PQK655267 QAG655267 QKC655267 QTY655267 RDU655267 RNQ655267 RXM655267 SHI655267 SRE655267 TBA655267 TKW655267 TUS655267 UEO655267 UOK655267 UYG655267 VIC655267 VRY655267 WBU655267 WLQ655267 WVM655267 E720804 JA720803 SW720803 ACS720803 AMO720803 AWK720803 BGG720803 BQC720803 BZY720803 CJU720803 CTQ720803 DDM720803 DNI720803 DXE720803 EHA720803 EQW720803 FAS720803 FKO720803 FUK720803 GEG720803 GOC720803 GXY720803 HHU720803 HRQ720803 IBM720803 ILI720803 IVE720803 JFA720803 JOW720803 JYS720803 KIO720803 KSK720803 LCG720803 LMC720803 LVY720803 MFU720803 MPQ720803 MZM720803 NJI720803 NTE720803 ODA720803 OMW720803 OWS720803 PGO720803 PQK720803 QAG720803 QKC720803 QTY720803 RDU720803 RNQ720803 RXM720803 SHI720803 SRE720803 TBA720803 TKW720803 TUS720803 UEO720803 UOK720803 UYG720803 VIC720803 VRY720803 WBU720803 WLQ720803 WVM720803 E786340 JA786339 SW786339 ACS786339 AMO786339 AWK786339 BGG786339 BQC786339 BZY786339 CJU786339 CTQ786339 DDM786339 DNI786339 DXE786339 EHA786339 EQW786339 FAS786339 FKO786339 FUK786339 GEG786339 GOC786339 GXY786339 HHU786339 HRQ786339 IBM786339 ILI786339 IVE786339 JFA786339 JOW786339 JYS786339 KIO786339 KSK786339 LCG786339 LMC786339 LVY786339 MFU786339 MPQ786339 MZM786339 NJI786339 NTE786339 ODA786339 OMW786339 OWS786339 PGO786339 PQK786339 QAG786339 QKC786339 QTY786339 RDU786339 RNQ786339 RXM786339 SHI786339 SRE786339 TBA786339 TKW786339 TUS786339 UEO786339 UOK786339 UYG786339 VIC786339 VRY786339 WBU786339 WLQ786339 WVM786339 E851876 JA851875 SW851875 ACS851875 AMO851875 AWK851875 BGG851875 BQC851875 BZY851875 CJU851875 CTQ851875 DDM851875 DNI851875 DXE851875 EHA851875 EQW851875 FAS851875 FKO851875 FUK851875 GEG851875 GOC851875 GXY851875 HHU851875 HRQ851875 IBM851875 ILI851875 IVE851875 JFA851875 JOW851875 JYS851875 KIO851875 KSK851875 LCG851875 LMC851875 LVY851875 MFU851875 MPQ851875 MZM851875 NJI851875 NTE851875 ODA851875 OMW851875 OWS851875 PGO851875 PQK851875 QAG851875 QKC851875 QTY851875 RDU851875 RNQ851875 RXM851875 SHI851875 SRE851875 TBA851875 TKW851875 TUS851875 UEO851875 UOK851875 UYG851875 VIC851875 VRY851875 WBU851875 WLQ851875 WVM851875 E917412 JA917411 SW917411 ACS917411 AMO917411 AWK917411 BGG917411 BQC917411 BZY917411 CJU917411 CTQ917411 DDM917411 DNI917411 DXE917411 EHA917411 EQW917411 FAS917411 FKO917411 FUK917411 GEG917411 GOC917411 GXY917411 HHU917411 HRQ917411 IBM917411 ILI917411 IVE917411 JFA917411 JOW917411 JYS917411 KIO917411 KSK917411 LCG917411 LMC917411 LVY917411 MFU917411 MPQ917411 MZM917411 NJI917411 NTE917411 ODA917411 OMW917411 OWS917411 PGO917411 PQK917411 QAG917411 QKC917411 QTY917411 RDU917411 RNQ917411 RXM917411 SHI917411 SRE917411 TBA917411 TKW917411 TUS917411 UEO917411 UOK917411 UYG917411 VIC917411 VRY917411 WBU917411 WLQ917411 WVM917411 E982948 JA982947 SW982947 ACS982947 AMO982947 AWK982947 BGG982947 BQC982947 BZY982947 CJU982947 CTQ982947 DDM982947 DNI982947 DXE982947 EHA982947 EQW982947 FAS982947 FKO982947 FUK982947 GEG982947 GOC982947 GXY982947 HHU982947 HRQ982947 IBM982947 ILI982947 IVE982947 JFA982947 JOW982947 JYS982947 KIO982947 KSK982947 LCG982947 LMC982947 LVY982947 MFU982947 MPQ982947 MZM982947 NJI982947 NTE982947 ODA982947 OMW982947 OWS982947 PGO982947 PQK982947 QAG982947 QKC982947 QTY982947 RDU982947 RNQ982947 RXM982947 SHI982947 SRE982947 TBA982947 TKW982947 TUS982947 UEO982947 UOK982947 UYG982947 VIC982947 VRY982947 WBU982947 WLQ982947 WVM982947 A65411 IW65410 SS65410 ACO65410 AMK65410 AWG65410 BGC65410 BPY65410 BZU65410 CJQ65410 CTM65410 DDI65410 DNE65410 DXA65410 EGW65410 EQS65410 FAO65410 FKK65410 FUG65410 GEC65410 GNY65410 GXU65410 HHQ65410 HRM65410 IBI65410 ILE65410 IVA65410 JEW65410 JOS65410 JYO65410 KIK65410 KSG65410 LCC65410 LLY65410 LVU65410 MFQ65410 MPM65410 MZI65410 NJE65410 NTA65410 OCW65410 OMS65410 OWO65410 PGK65410 PQG65410 QAC65410 QJY65410 QTU65410 RDQ65410 RNM65410 RXI65410 SHE65410 SRA65410 TAW65410 TKS65410 TUO65410 UEK65410 UOG65410 UYC65410 VHY65410 VRU65410 WBQ65410 WLM65410 WVI65410 A130947 IW130946 SS130946 ACO130946 AMK130946 AWG130946 BGC130946 BPY130946 BZU130946 CJQ130946 CTM130946 DDI130946 DNE130946 DXA130946 EGW130946 EQS130946 FAO130946 FKK130946 FUG130946 GEC130946 GNY130946 GXU130946 HHQ130946 HRM130946 IBI130946 ILE130946 IVA130946 JEW130946 JOS130946 JYO130946 KIK130946 KSG130946 LCC130946 LLY130946 LVU130946 MFQ130946 MPM130946 MZI130946 NJE130946 NTA130946 OCW130946 OMS130946 OWO130946 PGK130946 PQG130946 QAC130946 QJY130946 QTU130946 RDQ130946 RNM130946 RXI130946 SHE130946 SRA130946 TAW130946 TKS130946 TUO130946 UEK130946 UOG130946 UYC130946 VHY130946 VRU130946 WBQ130946 WLM130946 WVI130946 A196483 IW196482 SS196482 ACO196482 AMK196482 AWG196482 BGC196482 BPY196482 BZU196482 CJQ196482 CTM196482 DDI196482 DNE196482 DXA196482 EGW196482 EQS196482 FAO196482 FKK196482 FUG196482 GEC196482 GNY196482 GXU196482 HHQ196482 HRM196482 IBI196482 ILE196482 IVA196482 JEW196482 JOS196482 JYO196482 KIK196482 KSG196482 LCC196482 LLY196482 LVU196482 MFQ196482 MPM196482 MZI196482 NJE196482 NTA196482 OCW196482 OMS196482 OWO196482 PGK196482 PQG196482 QAC196482 QJY196482 QTU196482 RDQ196482 RNM196482 RXI196482 SHE196482 SRA196482 TAW196482 TKS196482 TUO196482 UEK196482 UOG196482 UYC196482 VHY196482 VRU196482 WBQ196482 WLM196482 WVI196482 A262019 IW262018 SS262018 ACO262018 AMK262018 AWG262018 BGC262018 BPY262018 BZU262018 CJQ262018 CTM262018 DDI262018 DNE262018 DXA262018 EGW262018 EQS262018 FAO262018 FKK262018 FUG262018 GEC262018 GNY262018 GXU262018 HHQ262018 HRM262018 IBI262018 ILE262018 IVA262018 JEW262018 JOS262018 JYO262018 KIK262018 KSG262018 LCC262018 LLY262018 LVU262018 MFQ262018 MPM262018 MZI262018 NJE262018 NTA262018 OCW262018 OMS262018 OWO262018 PGK262018 PQG262018 QAC262018 QJY262018 QTU262018 RDQ262018 RNM262018 RXI262018 SHE262018 SRA262018 TAW262018 TKS262018 TUO262018 UEK262018 UOG262018 UYC262018 VHY262018 VRU262018 WBQ262018 WLM262018 WVI262018 A327555 IW327554 SS327554 ACO327554 AMK327554 AWG327554 BGC327554 BPY327554 BZU327554 CJQ327554 CTM327554 DDI327554 DNE327554 DXA327554 EGW327554 EQS327554 FAO327554 FKK327554 FUG327554 GEC327554 GNY327554 GXU327554 HHQ327554 HRM327554 IBI327554 ILE327554 IVA327554 JEW327554 JOS327554 JYO327554 KIK327554 KSG327554 LCC327554 LLY327554 LVU327554 MFQ327554 MPM327554 MZI327554 NJE327554 NTA327554 OCW327554 OMS327554 OWO327554 PGK327554 PQG327554 QAC327554 QJY327554 QTU327554 RDQ327554 RNM327554 RXI327554 SHE327554 SRA327554 TAW327554 TKS327554 TUO327554 UEK327554 UOG327554 UYC327554 VHY327554 VRU327554 WBQ327554 WLM327554 WVI327554 A393091 IW393090 SS393090 ACO393090 AMK393090 AWG393090 BGC393090 BPY393090 BZU393090 CJQ393090 CTM393090 DDI393090 DNE393090 DXA393090 EGW393090 EQS393090 FAO393090 FKK393090 FUG393090 GEC393090 GNY393090 GXU393090 HHQ393090 HRM393090 IBI393090 ILE393090 IVA393090 JEW393090 JOS393090 JYO393090 KIK393090 KSG393090 LCC393090 LLY393090 LVU393090 MFQ393090 MPM393090 MZI393090 NJE393090 NTA393090 OCW393090 OMS393090 OWO393090 PGK393090 PQG393090 QAC393090 QJY393090 QTU393090 RDQ393090 RNM393090 RXI393090 SHE393090 SRA393090 TAW393090 TKS393090 TUO393090 UEK393090 UOG393090 UYC393090 VHY393090 VRU393090 WBQ393090 WLM393090 WVI393090 A458627 IW458626 SS458626 ACO458626 AMK458626 AWG458626 BGC458626 BPY458626 BZU458626 CJQ458626 CTM458626 DDI458626 DNE458626 DXA458626 EGW458626 EQS458626 FAO458626 FKK458626 FUG458626 GEC458626 GNY458626 GXU458626 HHQ458626 HRM458626 IBI458626 ILE458626 IVA458626 JEW458626 JOS458626 JYO458626 KIK458626 KSG458626 LCC458626 LLY458626 LVU458626 MFQ458626 MPM458626 MZI458626 NJE458626 NTA458626 OCW458626 OMS458626 OWO458626 PGK458626 PQG458626 QAC458626 QJY458626 QTU458626 RDQ458626 RNM458626 RXI458626 SHE458626 SRA458626 TAW458626 TKS458626 TUO458626 UEK458626 UOG458626 UYC458626 VHY458626 VRU458626 WBQ458626 WLM458626 WVI458626 A524163 IW524162 SS524162 ACO524162 AMK524162 AWG524162 BGC524162 BPY524162 BZU524162 CJQ524162 CTM524162 DDI524162 DNE524162 DXA524162 EGW524162 EQS524162 FAO524162 FKK524162 FUG524162 GEC524162 GNY524162 GXU524162 HHQ524162 HRM524162 IBI524162 ILE524162 IVA524162 JEW524162 JOS524162 JYO524162 KIK524162 KSG524162 LCC524162 LLY524162 LVU524162 MFQ524162 MPM524162 MZI524162 NJE524162 NTA524162 OCW524162 OMS524162 OWO524162 PGK524162 PQG524162 QAC524162 QJY524162 QTU524162 RDQ524162 RNM524162 RXI524162 SHE524162 SRA524162 TAW524162 TKS524162 TUO524162 UEK524162 UOG524162 UYC524162 VHY524162 VRU524162 WBQ524162 WLM524162 WVI524162 A589699 IW589698 SS589698 ACO589698 AMK589698 AWG589698 BGC589698 BPY589698 BZU589698 CJQ589698 CTM589698 DDI589698 DNE589698 DXA589698 EGW589698 EQS589698 FAO589698 FKK589698 FUG589698 GEC589698 GNY589698 GXU589698 HHQ589698 HRM589698 IBI589698 ILE589698 IVA589698 JEW589698 JOS589698 JYO589698 KIK589698 KSG589698 LCC589698 LLY589698 LVU589698 MFQ589698 MPM589698 MZI589698 NJE589698 NTA589698 OCW589698 OMS589698 OWO589698 PGK589698 PQG589698 QAC589698 QJY589698 QTU589698 RDQ589698 RNM589698 RXI589698 SHE589698 SRA589698 TAW589698 TKS589698 TUO589698 UEK589698 UOG589698 UYC589698 VHY589698 VRU589698 WBQ589698 WLM589698 WVI589698 A655235 IW655234 SS655234 ACO655234 AMK655234 AWG655234 BGC655234 BPY655234 BZU655234 CJQ655234 CTM655234 DDI655234 DNE655234 DXA655234 EGW655234 EQS655234 FAO655234 FKK655234 FUG655234 GEC655234 GNY655234 GXU655234 HHQ655234 HRM655234 IBI655234 ILE655234 IVA655234 JEW655234 JOS655234 JYO655234 KIK655234 KSG655234 LCC655234 LLY655234 LVU655234 MFQ655234 MPM655234 MZI655234 NJE655234 NTA655234 OCW655234 OMS655234 OWO655234 PGK655234 PQG655234 QAC655234 QJY655234 QTU655234 RDQ655234 RNM655234 RXI655234 SHE655234 SRA655234 TAW655234 TKS655234 TUO655234 UEK655234 UOG655234 UYC655234 VHY655234 VRU655234 WBQ655234 WLM655234 WVI655234 A720771 IW720770 SS720770 ACO720770 AMK720770 AWG720770 BGC720770 BPY720770 BZU720770 CJQ720770 CTM720770 DDI720770 DNE720770 DXA720770 EGW720770 EQS720770 FAO720770 FKK720770 FUG720770 GEC720770 GNY720770 GXU720770 HHQ720770 HRM720770 IBI720770 ILE720770 IVA720770 JEW720770 JOS720770 JYO720770 KIK720770 KSG720770 LCC720770 LLY720770 LVU720770 MFQ720770 MPM720770 MZI720770 NJE720770 NTA720770 OCW720770 OMS720770 OWO720770 PGK720770 PQG720770 QAC720770 QJY720770 QTU720770 RDQ720770 RNM720770 RXI720770 SHE720770 SRA720770 TAW720770 TKS720770 TUO720770 UEK720770 UOG720770 UYC720770 VHY720770 VRU720770 WBQ720770 WLM720770 WVI720770 A786307 IW786306 SS786306 ACO786306 AMK786306 AWG786306 BGC786306 BPY786306 BZU786306 CJQ786306 CTM786306 DDI786306 DNE786306 DXA786306 EGW786306 EQS786306 FAO786306 FKK786306 FUG786306 GEC786306 GNY786306 GXU786306 HHQ786306 HRM786306 IBI786306 ILE786306 IVA786306 JEW786306 JOS786306 JYO786306 KIK786306 KSG786306 LCC786306 LLY786306 LVU786306 MFQ786306 MPM786306 MZI786306 NJE786306 NTA786306 OCW786306 OMS786306 OWO786306 PGK786306 PQG786306 QAC786306 QJY786306 QTU786306 RDQ786306 RNM786306 RXI786306 SHE786306 SRA786306 TAW786306 TKS786306 TUO786306 UEK786306 UOG786306 UYC786306 VHY786306 VRU786306 WBQ786306 WLM786306 WVI786306 A851843 IW851842 SS851842 ACO851842 AMK851842 AWG851842 BGC851842 BPY851842 BZU851842 CJQ851842 CTM851842 DDI851842 DNE851842 DXA851842 EGW851842 EQS851842 FAO851842 FKK851842 FUG851842 GEC851842 GNY851842 GXU851842 HHQ851842 HRM851842 IBI851842 ILE851842 IVA851842 JEW851842 JOS851842 JYO851842 KIK851842 KSG851842 LCC851842 LLY851842 LVU851842 MFQ851842 MPM851842 MZI851842 NJE851842 NTA851842 OCW851842 OMS851842 OWO851842 PGK851842 PQG851842 QAC851842 QJY851842 QTU851842 RDQ851842 RNM851842 RXI851842 SHE851842 SRA851842 TAW851842 TKS851842 TUO851842 UEK851842 UOG851842 UYC851842 VHY851842 VRU851842 WBQ851842 WLM851842 WVI851842 A917379 IW917378 SS917378 ACO917378 AMK917378 AWG917378 BGC917378 BPY917378 BZU917378 CJQ917378 CTM917378 DDI917378 DNE917378 DXA917378 EGW917378 EQS917378 FAO917378 FKK917378 FUG917378 GEC917378 GNY917378 GXU917378 HHQ917378 HRM917378 IBI917378 ILE917378 IVA917378 JEW917378 JOS917378 JYO917378 KIK917378 KSG917378 LCC917378 LLY917378 LVU917378 MFQ917378 MPM917378 MZI917378 NJE917378 NTA917378 OCW917378 OMS917378 OWO917378 PGK917378 PQG917378 QAC917378 QJY917378 QTU917378 RDQ917378 RNM917378 RXI917378 SHE917378 SRA917378 TAW917378 TKS917378 TUO917378 UEK917378 UOG917378 UYC917378 VHY917378 VRU917378 WBQ917378 WLM917378 WVI917378 A982915 IW982914 SS982914 ACO982914 AMK982914 AWG982914 BGC982914 BPY982914 BZU982914 CJQ982914 CTM982914 DDI982914 DNE982914 DXA982914 EGW982914 EQS982914 FAO982914 FKK982914 FUG982914 GEC982914 GNY982914 GXU982914 HHQ982914 HRM982914 IBI982914 ILE982914 IVA982914 JEW982914 JOS982914 JYO982914 KIK982914 KSG982914 LCC982914 LLY982914 LVU982914 MFQ982914 MPM982914 MZI982914 NJE982914 NTA982914 OCW982914 OMS982914 OWO982914 PGK982914 PQG982914 QAC982914 QJY982914 QTU982914 RDQ982914 RNM982914 RXI982914 SHE982914 SRA982914 TAW982914 TKS982914 TUO982914 UEK982914 UOG982914 UYC982914 VHY982914 VRU982914 WBQ982914</xm:sqref>
        </x14:dataValidation>
        <x14:dataValidation type="list" allowBlank="1" showInputMessage="1" showErrorMessage="1">
          <x14:formula1>
            <xm:f>Réf!$A$1:$A$1</xm:f>
          </x14:formula1>
          <xm:sqref>WVS982929 K65426 JG65425 TC65425 ACY65425 AMU65425 AWQ65425 BGM65425 BQI65425 CAE65425 CKA65425 CTW65425 DDS65425 DNO65425 DXK65425 EHG65425 ERC65425 FAY65425 FKU65425 FUQ65425 GEM65425 GOI65425 GYE65425 HIA65425 HRW65425 IBS65425 ILO65425 IVK65425 JFG65425 JPC65425 JYY65425 KIU65425 KSQ65425 LCM65425 LMI65425 LWE65425 MGA65425 MPW65425 MZS65425 NJO65425 NTK65425 ODG65425 ONC65425 OWY65425 PGU65425 PQQ65425 QAM65425 QKI65425 QUE65425 REA65425 RNW65425 RXS65425 SHO65425 SRK65425 TBG65425 TLC65425 TUY65425 UEU65425 UOQ65425 UYM65425 VII65425 VSE65425 WCA65425 WLW65425 WVS65425 K130962 JG130961 TC130961 ACY130961 AMU130961 AWQ130961 BGM130961 BQI130961 CAE130961 CKA130961 CTW130961 DDS130961 DNO130961 DXK130961 EHG130961 ERC130961 FAY130961 FKU130961 FUQ130961 GEM130961 GOI130961 GYE130961 HIA130961 HRW130961 IBS130961 ILO130961 IVK130961 JFG130961 JPC130961 JYY130961 KIU130961 KSQ130961 LCM130961 LMI130961 LWE130961 MGA130961 MPW130961 MZS130961 NJO130961 NTK130961 ODG130961 ONC130961 OWY130961 PGU130961 PQQ130961 QAM130961 QKI130961 QUE130961 REA130961 RNW130961 RXS130961 SHO130961 SRK130961 TBG130961 TLC130961 TUY130961 UEU130961 UOQ130961 UYM130961 VII130961 VSE130961 WCA130961 WLW130961 WVS130961 K196498 JG196497 TC196497 ACY196497 AMU196497 AWQ196497 BGM196497 BQI196497 CAE196497 CKA196497 CTW196497 DDS196497 DNO196497 DXK196497 EHG196497 ERC196497 FAY196497 FKU196497 FUQ196497 GEM196497 GOI196497 GYE196497 HIA196497 HRW196497 IBS196497 ILO196497 IVK196497 JFG196497 JPC196497 JYY196497 KIU196497 KSQ196497 LCM196497 LMI196497 LWE196497 MGA196497 MPW196497 MZS196497 NJO196497 NTK196497 ODG196497 ONC196497 OWY196497 PGU196497 PQQ196497 QAM196497 QKI196497 QUE196497 REA196497 RNW196497 RXS196497 SHO196497 SRK196497 TBG196497 TLC196497 TUY196497 UEU196497 UOQ196497 UYM196497 VII196497 VSE196497 WCA196497 WLW196497 WVS196497 K262034 JG262033 TC262033 ACY262033 AMU262033 AWQ262033 BGM262033 BQI262033 CAE262033 CKA262033 CTW262033 DDS262033 DNO262033 DXK262033 EHG262033 ERC262033 FAY262033 FKU262033 FUQ262033 GEM262033 GOI262033 GYE262033 HIA262033 HRW262033 IBS262033 ILO262033 IVK262033 JFG262033 JPC262033 JYY262033 KIU262033 KSQ262033 LCM262033 LMI262033 LWE262033 MGA262033 MPW262033 MZS262033 NJO262033 NTK262033 ODG262033 ONC262033 OWY262033 PGU262033 PQQ262033 QAM262033 QKI262033 QUE262033 REA262033 RNW262033 RXS262033 SHO262033 SRK262033 TBG262033 TLC262033 TUY262033 UEU262033 UOQ262033 UYM262033 VII262033 VSE262033 WCA262033 WLW262033 WVS262033 K327570 JG327569 TC327569 ACY327569 AMU327569 AWQ327569 BGM327569 BQI327569 CAE327569 CKA327569 CTW327569 DDS327569 DNO327569 DXK327569 EHG327569 ERC327569 FAY327569 FKU327569 FUQ327569 GEM327569 GOI327569 GYE327569 HIA327569 HRW327569 IBS327569 ILO327569 IVK327569 JFG327569 JPC327569 JYY327569 KIU327569 KSQ327569 LCM327569 LMI327569 LWE327569 MGA327569 MPW327569 MZS327569 NJO327569 NTK327569 ODG327569 ONC327569 OWY327569 PGU327569 PQQ327569 QAM327569 QKI327569 QUE327569 REA327569 RNW327569 RXS327569 SHO327569 SRK327569 TBG327569 TLC327569 TUY327569 UEU327569 UOQ327569 UYM327569 VII327569 VSE327569 WCA327569 WLW327569 WVS327569 K393106 JG393105 TC393105 ACY393105 AMU393105 AWQ393105 BGM393105 BQI393105 CAE393105 CKA393105 CTW393105 DDS393105 DNO393105 DXK393105 EHG393105 ERC393105 FAY393105 FKU393105 FUQ393105 GEM393105 GOI393105 GYE393105 HIA393105 HRW393105 IBS393105 ILO393105 IVK393105 JFG393105 JPC393105 JYY393105 KIU393105 KSQ393105 LCM393105 LMI393105 LWE393105 MGA393105 MPW393105 MZS393105 NJO393105 NTK393105 ODG393105 ONC393105 OWY393105 PGU393105 PQQ393105 QAM393105 QKI393105 QUE393105 REA393105 RNW393105 RXS393105 SHO393105 SRK393105 TBG393105 TLC393105 TUY393105 UEU393105 UOQ393105 UYM393105 VII393105 VSE393105 WCA393105 WLW393105 WVS393105 K458642 JG458641 TC458641 ACY458641 AMU458641 AWQ458641 BGM458641 BQI458641 CAE458641 CKA458641 CTW458641 DDS458641 DNO458641 DXK458641 EHG458641 ERC458641 FAY458641 FKU458641 FUQ458641 GEM458641 GOI458641 GYE458641 HIA458641 HRW458641 IBS458641 ILO458641 IVK458641 JFG458641 JPC458641 JYY458641 KIU458641 KSQ458641 LCM458641 LMI458641 LWE458641 MGA458641 MPW458641 MZS458641 NJO458641 NTK458641 ODG458641 ONC458641 OWY458641 PGU458641 PQQ458641 QAM458641 QKI458641 QUE458641 REA458641 RNW458641 RXS458641 SHO458641 SRK458641 TBG458641 TLC458641 TUY458641 UEU458641 UOQ458641 UYM458641 VII458641 VSE458641 WCA458641 WLW458641 WVS458641 K524178 JG524177 TC524177 ACY524177 AMU524177 AWQ524177 BGM524177 BQI524177 CAE524177 CKA524177 CTW524177 DDS524177 DNO524177 DXK524177 EHG524177 ERC524177 FAY524177 FKU524177 FUQ524177 GEM524177 GOI524177 GYE524177 HIA524177 HRW524177 IBS524177 ILO524177 IVK524177 JFG524177 JPC524177 JYY524177 KIU524177 KSQ524177 LCM524177 LMI524177 LWE524177 MGA524177 MPW524177 MZS524177 NJO524177 NTK524177 ODG524177 ONC524177 OWY524177 PGU524177 PQQ524177 QAM524177 QKI524177 QUE524177 REA524177 RNW524177 RXS524177 SHO524177 SRK524177 TBG524177 TLC524177 TUY524177 UEU524177 UOQ524177 UYM524177 VII524177 VSE524177 WCA524177 WLW524177 WVS524177 K589714 JG589713 TC589713 ACY589713 AMU589713 AWQ589713 BGM589713 BQI589713 CAE589713 CKA589713 CTW589713 DDS589713 DNO589713 DXK589713 EHG589713 ERC589713 FAY589713 FKU589713 FUQ589713 GEM589713 GOI589713 GYE589713 HIA589713 HRW589713 IBS589713 ILO589713 IVK589713 JFG589713 JPC589713 JYY589713 KIU589713 KSQ589713 LCM589713 LMI589713 LWE589713 MGA589713 MPW589713 MZS589713 NJO589713 NTK589713 ODG589713 ONC589713 OWY589713 PGU589713 PQQ589713 QAM589713 QKI589713 QUE589713 REA589713 RNW589713 RXS589713 SHO589713 SRK589713 TBG589713 TLC589713 TUY589713 UEU589713 UOQ589713 UYM589713 VII589713 VSE589713 WCA589713 WLW589713 WVS589713 K655250 JG655249 TC655249 ACY655249 AMU655249 AWQ655249 BGM655249 BQI655249 CAE655249 CKA655249 CTW655249 DDS655249 DNO655249 DXK655249 EHG655249 ERC655249 FAY655249 FKU655249 FUQ655249 GEM655249 GOI655249 GYE655249 HIA655249 HRW655249 IBS655249 ILO655249 IVK655249 JFG655249 JPC655249 JYY655249 KIU655249 KSQ655249 LCM655249 LMI655249 LWE655249 MGA655249 MPW655249 MZS655249 NJO655249 NTK655249 ODG655249 ONC655249 OWY655249 PGU655249 PQQ655249 QAM655249 QKI655249 QUE655249 REA655249 RNW655249 RXS655249 SHO655249 SRK655249 TBG655249 TLC655249 TUY655249 UEU655249 UOQ655249 UYM655249 VII655249 VSE655249 WCA655249 WLW655249 WVS655249 K720786 JG720785 TC720785 ACY720785 AMU720785 AWQ720785 BGM720785 BQI720785 CAE720785 CKA720785 CTW720785 DDS720785 DNO720785 DXK720785 EHG720785 ERC720785 FAY720785 FKU720785 FUQ720785 GEM720785 GOI720785 GYE720785 HIA720785 HRW720785 IBS720785 ILO720785 IVK720785 JFG720785 JPC720785 JYY720785 KIU720785 KSQ720785 LCM720785 LMI720785 LWE720785 MGA720785 MPW720785 MZS720785 NJO720785 NTK720785 ODG720785 ONC720785 OWY720785 PGU720785 PQQ720785 QAM720785 QKI720785 QUE720785 REA720785 RNW720785 RXS720785 SHO720785 SRK720785 TBG720785 TLC720785 TUY720785 UEU720785 UOQ720785 UYM720785 VII720785 VSE720785 WCA720785 WLW720785 WVS720785 K786322 JG786321 TC786321 ACY786321 AMU786321 AWQ786321 BGM786321 BQI786321 CAE786321 CKA786321 CTW786321 DDS786321 DNO786321 DXK786321 EHG786321 ERC786321 FAY786321 FKU786321 FUQ786321 GEM786321 GOI786321 GYE786321 HIA786321 HRW786321 IBS786321 ILO786321 IVK786321 JFG786321 JPC786321 JYY786321 KIU786321 KSQ786321 LCM786321 LMI786321 LWE786321 MGA786321 MPW786321 MZS786321 NJO786321 NTK786321 ODG786321 ONC786321 OWY786321 PGU786321 PQQ786321 QAM786321 QKI786321 QUE786321 REA786321 RNW786321 RXS786321 SHO786321 SRK786321 TBG786321 TLC786321 TUY786321 UEU786321 UOQ786321 UYM786321 VII786321 VSE786321 WCA786321 WLW786321 WVS786321 K851858 JG851857 TC851857 ACY851857 AMU851857 AWQ851857 BGM851857 BQI851857 CAE851857 CKA851857 CTW851857 DDS851857 DNO851857 DXK851857 EHG851857 ERC851857 FAY851857 FKU851857 FUQ851857 GEM851857 GOI851857 GYE851857 HIA851857 HRW851857 IBS851857 ILO851857 IVK851857 JFG851857 JPC851857 JYY851857 KIU851857 KSQ851857 LCM851857 LMI851857 LWE851857 MGA851857 MPW851857 MZS851857 NJO851857 NTK851857 ODG851857 ONC851857 OWY851857 PGU851857 PQQ851857 QAM851857 QKI851857 QUE851857 REA851857 RNW851857 RXS851857 SHO851857 SRK851857 TBG851857 TLC851857 TUY851857 UEU851857 UOQ851857 UYM851857 VII851857 VSE851857 WCA851857 WLW851857 WVS851857 K917394 JG917393 TC917393 ACY917393 AMU917393 AWQ917393 BGM917393 BQI917393 CAE917393 CKA917393 CTW917393 DDS917393 DNO917393 DXK917393 EHG917393 ERC917393 FAY917393 FKU917393 FUQ917393 GEM917393 GOI917393 GYE917393 HIA917393 HRW917393 IBS917393 ILO917393 IVK917393 JFG917393 JPC917393 JYY917393 KIU917393 KSQ917393 LCM917393 LMI917393 LWE917393 MGA917393 MPW917393 MZS917393 NJO917393 NTK917393 ODG917393 ONC917393 OWY917393 PGU917393 PQQ917393 QAM917393 QKI917393 QUE917393 REA917393 RNW917393 RXS917393 SHO917393 SRK917393 TBG917393 TLC917393 TUY917393 UEU917393 UOQ917393 UYM917393 VII917393 VSE917393 WCA917393 WLW917393 WVS917393 K982930 JG982929 TC982929 ACY982929 AMU982929 AWQ982929 BGM982929 BQI982929 CAE982929 CKA982929 CTW982929 DDS982929 DNO982929 DXK982929 EHG982929 ERC982929 FAY982929 FKU982929 FUQ982929 GEM982929 GOI982929 GYE982929 HIA982929 HRW982929 IBS982929 ILO982929 IVK982929 JFG982929 JPC982929 JYY982929 KIU982929 KSQ982929 LCM982929 LMI982929 LWE982929 MGA982929 MPW982929 MZS982929 NJO982929 NTK982929 ODG982929 ONC982929 OWY982929 PGU982929 PQQ982929 QAM982929 QKI982929 QUE982929 REA982929 RNW982929 RXS982929 SHO982929 SRK982929 TBG982929 TLC982929 TUY982929 UEU982929 UOQ982929 UYM982929 VII982929 VSE982929 WCA982929 WLW982929</xm:sqref>
        </x14:dataValidation>
        <x14:dataValidation type="list" allowBlank="1" showInputMessage="1" showErrorMessage="1">
          <x14:formula1>
            <xm:f>Réf!$J$3:$J$11</xm:f>
          </x14:formula1>
          <xm:sqref>E26:E30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130"/>
  <sheetViews>
    <sheetView showZeros="0" view="pageBreakPreview" zoomScale="85" zoomScaleNormal="85" zoomScaleSheetLayoutView="85" workbookViewId="0">
      <pane ySplit="1" topLeftCell="A2" activePane="bottomLeft" state="frozen"/>
      <selection activeCell="E28" sqref="E28:G28"/>
      <selection pane="bottomLeft" activeCell="E28" sqref="E28:H28"/>
    </sheetView>
  </sheetViews>
  <sheetFormatPr baseColWidth="10" defaultRowHeight="15.75" x14ac:dyDescent="0.3"/>
  <cols>
    <col min="1" max="1" width="19.85546875" style="1" bestFit="1" customWidth="1"/>
    <col min="2" max="2" width="10.85546875" style="1" bestFit="1" customWidth="1"/>
    <col min="3" max="3" width="14.140625" style="1" customWidth="1"/>
    <col min="4" max="4" width="7.140625" style="1" customWidth="1"/>
    <col min="5" max="5" width="18.7109375" style="1" customWidth="1"/>
    <col min="6" max="6" width="10.28515625" style="1" bestFit="1" customWidth="1"/>
    <col min="7" max="7" width="11.42578125" style="1" customWidth="1"/>
    <col min="8" max="8" width="10.85546875" style="1" bestFit="1" customWidth="1"/>
    <col min="9" max="9" width="11.85546875" style="1" customWidth="1"/>
    <col min="10" max="10" width="11" style="1" bestFit="1" customWidth="1"/>
    <col min="11" max="11" width="14.140625" style="1" customWidth="1"/>
    <col min="12" max="12" width="5.85546875" style="1" hidden="1" customWidth="1"/>
    <col min="13" max="13" width="59.28515625" style="1" hidden="1" customWidth="1"/>
    <col min="14" max="14" width="65.28515625" style="1" hidden="1" customWidth="1"/>
    <col min="15" max="15" width="7.42578125" style="144" customWidth="1"/>
    <col min="16" max="16" width="8.5703125" style="144" customWidth="1"/>
    <col min="17" max="19" width="11.42578125" style="144" customWidth="1"/>
    <col min="20" max="22" width="11.42578125" style="144"/>
    <col min="23" max="16384" width="11.42578125" style="1"/>
  </cols>
  <sheetData>
    <row r="1" spans="1:20" x14ac:dyDescent="0.3">
      <c r="A1" s="319" t="s">
        <v>161</v>
      </c>
      <c r="B1" s="319"/>
      <c r="C1" s="319"/>
      <c r="D1" s="319"/>
      <c r="E1" s="319"/>
      <c r="F1" s="319"/>
      <c r="G1" s="319"/>
      <c r="H1" s="319"/>
      <c r="I1" s="319"/>
      <c r="J1" s="319"/>
      <c r="K1" s="319"/>
    </row>
    <row r="2" spans="1:20" s="189" customFormat="1" ht="26.25" customHeight="1" x14ac:dyDescent="0.3">
      <c r="A2" s="348" t="s">
        <v>200</v>
      </c>
      <c r="B2" s="348"/>
      <c r="C2" s="348"/>
      <c r="D2" s="348"/>
      <c r="E2" s="348"/>
      <c r="F2" s="348"/>
      <c r="G2" s="348"/>
      <c r="H2" s="348"/>
      <c r="I2" s="348"/>
      <c r="J2" s="348"/>
      <c r="K2" s="348"/>
      <c r="L2" s="122"/>
      <c r="N2" s="123"/>
    </row>
    <row r="3" spans="1:20" s="189" customFormat="1" ht="26.25" customHeight="1" x14ac:dyDescent="0.3">
      <c r="A3" s="348"/>
      <c r="B3" s="348"/>
      <c r="C3" s="348"/>
      <c r="D3" s="348"/>
      <c r="E3" s="348"/>
      <c r="F3" s="348"/>
      <c r="G3" s="348"/>
      <c r="H3" s="348"/>
      <c r="I3" s="348"/>
      <c r="J3" s="348"/>
      <c r="K3" s="348"/>
      <c r="L3" s="122"/>
    </row>
    <row r="4" spans="1:20" s="189" customFormat="1" ht="26.25" customHeight="1" x14ac:dyDescent="0.3">
      <c r="A4" s="348"/>
      <c r="B4" s="348"/>
      <c r="C4" s="348"/>
      <c r="D4" s="348"/>
      <c r="E4" s="348"/>
      <c r="F4" s="348"/>
      <c r="G4" s="348"/>
      <c r="H4" s="348"/>
      <c r="I4" s="348"/>
      <c r="J4" s="348"/>
      <c r="K4" s="348"/>
      <c r="L4" s="122"/>
    </row>
    <row r="5" spans="1:20" s="189" customFormat="1" ht="26.25" customHeight="1" x14ac:dyDescent="0.3">
      <c r="A5" s="348"/>
      <c r="B5" s="348"/>
      <c r="C5" s="348"/>
      <c r="D5" s="348"/>
      <c r="E5" s="348"/>
      <c r="F5" s="348"/>
      <c r="G5" s="348"/>
      <c r="H5" s="348"/>
      <c r="I5" s="348"/>
      <c r="J5" s="348"/>
      <c r="K5" s="348"/>
      <c r="L5" s="124"/>
    </row>
    <row r="6" spans="1:20" s="189" customFormat="1" ht="26.25" customHeight="1" x14ac:dyDescent="0.3">
      <c r="A6" s="348"/>
      <c r="B6" s="348"/>
      <c r="C6" s="348"/>
      <c r="D6" s="348"/>
      <c r="E6" s="348"/>
      <c r="F6" s="348"/>
      <c r="G6" s="348"/>
      <c r="H6" s="348"/>
      <c r="I6" s="348"/>
      <c r="J6" s="348"/>
      <c r="K6" s="348"/>
      <c r="L6" s="124"/>
    </row>
    <row r="7" spans="1:20" s="189" customFormat="1" ht="26.25" customHeight="1" x14ac:dyDescent="0.3">
      <c r="A7" s="348"/>
      <c r="B7" s="348"/>
      <c r="C7" s="348"/>
      <c r="D7" s="348"/>
      <c r="E7" s="348"/>
      <c r="F7" s="348"/>
      <c r="G7" s="348"/>
      <c r="H7" s="348"/>
      <c r="I7" s="348"/>
      <c r="J7" s="348"/>
      <c r="K7" s="348"/>
      <c r="L7" s="124"/>
    </row>
    <row r="8" spans="1:20" s="189" customFormat="1" ht="26.25" customHeight="1" x14ac:dyDescent="0.3">
      <c r="A8" s="348"/>
      <c r="B8" s="348"/>
      <c r="C8" s="348"/>
      <c r="D8" s="348"/>
      <c r="E8" s="348"/>
      <c r="F8" s="348"/>
      <c r="G8" s="348"/>
      <c r="H8" s="348"/>
      <c r="I8" s="348"/>
      <c r="J8" s="348"/>
      <c r="K8" s="348"/>
      <c r="L8" s="124"/>
    </row>
    <row r="9" spans="1:20" s="189" customFormat="1" ht="117.75" customHeight="1" x14ac:dyDescent="0.3">
      <c r="A9" s="347" t="s">
        <v>219</v>
      </c>
      <c r="B9" s="347"/>
      <c r="C9" s="347"/>
      <c r="D9" s="347"/>
      <c r="E9" s="347"/>
      <c r="F9" s="347"/>
      <c r="G9" s="347"/>
      <c r="H9" s="347"/>
      <c r="I9" s="347"/>
      <c r="J9" s="347"/>
      <c r="K9" s="347"/>
      <c r="L9" s="121"/>
      <c r="N9" s="147"/>
    </row>
    <row r="10" spans="1:20" s="125" customFormat="1" ht="16.5" x14ac:dyDescent="0.3">
      <c r="A10" s="188" t="s">
        <v>131</v>
      </c>
      <c r="B10" s="355">
        <f>Identification!B15</f>
        <v>0</v>
      </c>
      <c r="C10" s="355"/>
      <c r="D10" s="355"/>
      <c r="E10" s="355"/>
      <c r="F10" s="211"/>
      <c r="G10" s="211"/>
      <c r="H10" s="211"/>
      <c r="I10" s="211"/>
      <c r="L10" s="162"/>
      <c r="M10" s="162"/>
      <c r="N10" s="163"/>
      <c r="O10" s="163"/>
      <c r="S10" s="232"/>
    </row>
    <row r="11" spans="1:20" s="189" customFormat="1" ht="16.5" x14ac:dyDescent="0.3">
      <c r="A11" s="188" t="s">
        <v>132</v>
      </c>
      <c r="B11" s="226">
        <v>36</v>
      </c>
      <c r="C11" s="212" t="s">
        <v>134</v>
      </c>
      <c r="D11" s="212"/>
      <c r="E11" s="212"/>
      <c r="F11" s="212"/>
      <c r="G11" s="212"/>
      <c r="H11" s="212"/>
      <c r="I11" s="212"/>
      <c r="L11" s="162"/>
      <c r="M11" s="162"/>
      <c r="N11" s="163"/>
      <c r="O11" s="163"/>
    </row>
    <row r="12" spans="1:20" s="125" customFormat="1" ht="6.75" customHeight="1" x14ac:dyDescent="0.35">
      <c r="A12" s="210"/>
      <c r="B12" s="210"/>
      <c r="C12" s="210"/>
      <c r="D12" s="210"/>
      <c r="E12" s="210"/>
      <c r="F12" s="210"/>
      <c r="G12" s="210"/>
      <c r="H12" s="210"/>
      <c r="I12" s="210"/>
      <c r="J12" s="189"/>
      <c r="K12" s="189"/>
      <c r="L12" s="164"/>
      <c r="M12" s="164"/>
      <c r="N12" s="164"/>
      <c r="O12" s="164"/>
    </row>
    <row r="13" spans="1:20" s="125" customFormat="1" ht="18" x14ac:dyDescent="0.35">
      <c r="A13" s="353" t="s">
        <v>203</v>
      </c>
      <c r="B13" s="353"/>
      <c r="C13" s="353"/>
      <c r="D13" s="353"/>
      <c r="E13" s="353"/>
      <c r="F13" s="353"/>
      <c r="G13" s="353"/>
      <c r="H13" s="353"/>
      <c r="I13" s="353"/>
      <c r="J13" s="353"/>
      <c r="K13" s="353"/>
      <c r="L13" s="163"/>
      <c r="M13" s="165"/>
      <c r="N13" s="163"/>
      <c r="O13" s="163"/>
      <c r="S13" s="144"/>
      <c r="T13" s="144"/>
    </row>
    <row r="14" spans="1:20" s="125" customFormat="1" ht="7.5" customHeight="1" thickBot="1" x14ac:dyDescent="0.4">
      <c r="A14" s="197"/>
      <c r="B14" s="196"/>
      <c r="C14" s="196"/>
      <c r="D14" s="196"/>
      <c r="E14" s="196"/>
      <c r="F14" s="196"/>
      <c r="G14" s="196"/>
      <c r="H14" s="196"/>
      <c r="I14" s="36"/>
      <c r="J14" s="161"/>
      <c r="K14" s="161"/>
      <c r="L14" s="162"/>
      <c r="M14" s="162"/>
      <c r="N14" s="162"/>
      <c r="O14" s="162"/>
      <c r="S14" s="144"/>
      <c r="T14" s="144"/>
    </row>
    <row r="15" spans="1:20" s="125" customFormat="1" ht="45.75" customHeight="1" thickBot="1" x14ac:dyDescent="0.35">
      <c r="A15" s="144"/>
      <c r="B15" s="144"/>
      <c r="C15" s="408" t="s">
        <v>195</v>
      </c>
      <c r="D15" s="409"/>
      <c r="E15" s="235" t="s">
        <v>192</v>
      </c>
      <c r="F15" s="410" t="s">
        <v>196</v>
      </c>
      <c r="G15" s="409"/>
      <c r="H15" s="235" t="s">
        <v>193</v>
      </c>
      <c r="I15" s="235" t="s">
        <v>194</v>
      </c>
      <c r="J15" s="235" t="s">
        <v>183</v>
      </c>
      <c r="K15" s="213" t="s">
        <v>146</v>
      </c>
      <c r="L15" s="162"/>
      <c r="M15" s="162"/>
      <c r="N15" s="162"/>
      <c r="O15" s="162"/>
      <c r="S15" s="144"/>
      <c r="T15" s="144"/>
    </row>
    <row r="16" spans="1:20" ht="16.5" thickBot="1" x14ac:dyDescent="0.35">
      <c r="A16" s="340" t="s">
        <v>105</v>
      </c>
      <c r="B16" s="401"/>
      <c r="C16" s="402">
        <f>CC</f>
        <v>0</v>
      </c>
      <c r="D16" s="344"/>
      <c r="E16" s="217">
        <f>PP€*taux+PP€</f>
        <v>0</v>
      </c>
      <c r="F16" s="403">
        <f>assiette</f>
        <v>0</v>
      </c>
      <c r="G16" s="344"/>
      <c r="H16" s="217">
        <f>financement</f>
        <v>0</v>
      </c>
      <c r="I16" s="214">
        <f>cofi</f>
        <v>0</v>
      </c>
      <c r="J16" s="214">
        <f>pp</f>
        <v>0</v>
      </c>
      <c r="K16" s="215">
        <f>pt</f>
        <v>0</v>
      </c>
    </row>
    <row r="17" spans="1:23" ht="6.75" customHeight="1" x14ac:dyDescent="0.35">
      <c r="A17" s="311"/>
      <c r="B17" s="311"/>
      <c r="C17" s="311"/>
      <c r="D17" s="311"/>
      <c r="E17" s="311"/>
      <c r="F17" s="311"/>
      <c r="G17" s="311"/>
      <c r="H17" s="311"/>
      <c r="I17" s="311"/>
      <c r="J17" s="311"/>
      <c r="K17" s="311"/>
      <c r="L17" s="24"/>
      <c r="M17" s="24"/>
      <c r="N17" s="24"/>
      <c r="O17" s="1"/>
      <c r="P17" s="1"/>
      <c r="Q17" s="1"/>
      <c r="R17" s="1"/>
      <c r="S17" s="1"/>
      <c r="T17" s="1"/>
      <c r="U17" s="1"/>
      <c r="V17" s="1"/>
    </row>
    <row r="18" spans="1:23" ht="16.5" x14ac:dyDescent="0.3">
      <c r="A18" s="317" t="s">
        <v>205</v>
      </c>
      <c r="B18" s="317"/>
      <c r="C18" s="317"/>
      <c r="D18" s="317"/>
      <c r="E18" s="317"/>
      <c r="F18" s="317"/>
      <c r="G18" s="317"/>
      <c r="H18" s="317"/>
      <c r="I18" s="317"/>
      <c r="J18" s="317"/>
      <c r="K18" s="317"/>
      <c r="L18" s="135"/>
      <c r="M18" s="73"/>
      <c r="N18" s="60"/>
      <c r="O18" s="1"/>
      <c r="P18" s="1"/>
      <c r="Q18" s="1"/>
      <c r="R18" s="1"/>
      <c r="S18" s="1"/>
      <c r="T18" s="1"/>
      <c r="U18" s="1"/>
      <c r="V18" s="1"/>
    </row>
    <row r="19" spans="1:23" ht="15" x14ac:dyDescent="0.3">
      <c r="A19" s="404" t="s">
        <v>167</v>
      </c>
      <c r="B19" s="361"/>
      <c r="C19" s="361"/>
      <c r="D19" s="361"/>
      <c r="E19" s="361"/>
      <c r="F19" s="361"/>
      <c r="G19" s="361"/>
      <c r="H19" s="361"/>
      <c r="I19" s="361"/>
      <c r="J19" s="361"/>
      <c r="K19" s="361"/>
      <c r="L19" s="135"/>
      <c r="M19" s="73"/>
      <c r="N19" s="172"/>
      <c r="O19" s="1"/>
      <c r="P19" s="1"/>
      <c r="Q19" s="1"/>
      <c r="R19" s="1"/>
      <c r="S19" s="1"/>
      <c r="T19" s="1"/>
      <c r="U19" s="1"/>
      <c r="V19" s="1"/>
    </row>
    <row r="20" spans="1:23" ht="6.75" customHeight="1" x14ac:dyDescent="0.3">
      <c r="A20" s="238"/>
      <c r="B20" s="239"/>
      <c r="C20" s="239"/>
      <c r="D20" s="239"/>
      <c r="E20" s="239"/>
      <c r="F20" s="239"/>
      <c r="G20" s="239"/>
      <c r="H20" s="239"/>
      <c r="I20" s="239"/>
      <c r="J20" s="239"/>
      <c r="K20" s="239"/>
      <c r="L20" s="1" t="s">
        <v>7</v>
      </c>
      <c r="O20" s="1"/>
      <c r="P20" s="1"/>
      <c r="Q20" s="1"/>
      <c r="R20" s="1"/>
      <c r="S20" s="1"/>
      <c r="T20" s="1"/>
      <c r="U20" s="1"/>
      <c r="V20" s="1"/>
    </row>
    <row r="21" spans="1:23" ht="15" x14ac:dyDescent="0.3">
      <c r="A21" s="372" t="s">
        <v>148</v>
      </c>
      <c r="B21" s="374"/>
      <c r="C21" s="167" t="s">
        <v>19</v>
      </c>
      <c r="D21" s="168"/>
      <c r="E21" s="405" t="s">
        <v>147</v>
      </c>
      <c r="F21" s="406"/>
      <c r="G21" s="406"/>
      <c r="H21" s="407"/>
      <c r="I21" s="175" t="s">
        <v>139</v>
      </c>
      <c r="J21" s="148" t="s">
        <v>140</v>
      </c>
      <c r="K21" s="209" t="s">
        <v>6</v>
      </c>
      <c r="N21" s="1" t="s">
        <v>106</v>
      </c>
      <c r="O21" s="1"/>
      <c r="P21" s="1"/>
      <c r="Q21" s="1"/>
      <c r="R21" s="1"/>
      <c r="S21" s="1"/>
      <c r="T21" s="1"/>
      <c r="U21" s="1"/>
      <c r="V21" s="1"/>
    </row>
    <row r="22" spans="1:23" ht="15" x14ac:dyDescent="0.3">
      <c r="A22" s="398"/>
      <c r="B22" s="399"/>
      <c r="C22" s="398"/>
      <c r="D22" s="399"/>
      <c r="E22" s="204"/>
      <c r="F22" s="400"/>
      <c r="G22" s="400"/>
      <c r="H22" s="398"/>
      <c r="I22" s="251"/>
      <c r="J22" s="203"/>
      <c r="K22" s="250">
        <f>I22*J22</f>
        <v>0</v>
      </c>
      <c r="O22" s="1"/>
      <c r="P22" s="1"/>
      <c r="Q22" s="1"/>
      <c r="R22" s="1"/>
      <c r="S22" s="1"/>
      <c r="T22" s="1"/>
      <c r="U22" s="1"/>
      <c r="V22" s="1"/>
    </row>
    <row r="23" spans="1:23" ht="15" x14ac:dyDescent="0.3">
      <c r="A23" s="398"/>
      <c r="B23" s="399"/>
      <c r="C23" s="398"/>
      <c r="D23" s="399"/>
      <c r="E23" s="204"/>
      <c r="F23" s="400" t="str">
        <f t="shared" ref="F23:F28" si="0">IF(E23="autre, précisez","Nom de l'employeur","")</f>
        <v/>
      </c>
      <c r="G23" s="400"/>
      <c r="H23" s="398"/>
      <c r="I23" s="205"/>
      <c r="J23" s="203"/>
      <c r="K23" s="176">
        <f t="shared" ref="K23" si="1">I23*J23</f>
        <v>0</v>
      </c>
      <c r="O23" s="1"/>
      <c r="P23" s="1"/>
      <c r="Q23" s="1"/>
      <c r="R23" s="1"/>
      <c r="S23" s="1"/>
      <c r="T23" s="1"/>
      <c r="U23" s="1"/>
      <c r="V23" s="1"/>
    </row>
    <row r="24" spans="1:23" ht="15" x14ac:dyDescent="0.3">
      <c r="A24" s="390"/>
      <c r="B24" s="391"/>
      <c r="C24" s="390"/>
      <c r="D24" s="391"/>
      <c r="E24" s="243"/>
      <c r="F24" s="392" t="str">
        <f t="shared" si="0"/>
        <v/>
      </c>
      <c r="G24" s="392"/>
      <c r="H24" s="390"/>
      <c r="I24" s="182"/>
      <c r="J24" s="166"/>
      <c r="K24" s="176"/>
      <c r="O24" s="1"/>
      <c r="P24" s="1"/>
      <c r="Q24" s="1"/>
      <c r="R24" s="1"/>
      <c r="S24" s="1"/>
      <c r="T24" s="1"/>
      <c r="U24" s="1"/>
      <c r="V24" s="1"/>
    </row>
    <row r="25" spans="1:23" ht="15" x14ac:dyDescent="0.3">
      <c r="A25" s="390"/>
      <c r="B25" s="391"/>
      <c r="C25" s="390"/>
      <c r="D25" s="391"/>
      <c r="E25" s="243"/>
      <c r="F25" s="392" t="str">
        <f t="shared" si="0"/>
        <v/>
      </c>
      <c r="G25" s="392"/>
      <c r="H25" s="390"/>
      <c r="I25" s="182"/>
      <c r="J25" s="166"/>
      <c r="K25" s="176"/>
      <c r="O25" s="1"/>
      <c r="P25" s="1"/>
      <c r="Q25" s="1"/>
      <c r="R25" s="1"/>
      <c r="S25" s="1"/>
      <c r="T25" s="1"/>
      <c r="U25" s="1"/>
      <c r="V25" s="1"/>
    </row>
    <row r="26" spans="1:23" ht="15" x14ac:dyDescent="0.3">
      <c r="A26" s="390"/>
      <c r="B26" s="391"/>
      <c r="C26" s="390"/>
      <c r="D26" s="391"/>
      <c r="E26" s="243"/>
      <c r="F26" s="392" t="str">
        <f t="shared" si="0"/>
        <v/>
      </c>
      <c r="G26" s="392"/>
      <c r="H26" s="390"/>
      <c r="I26" s="182"/>
      <c r="J26" s="166"/>
      <c r="K26" s="176"/>
      <c r="O26" s="1"/>
      <c r="P26" s="1"/>
      <c r="Q26" s="1"/>
      <c r="R26" s="1"/>
      <c r="S26" s="1"/>
      <c r="T26" s="1"/>
      <c r="U26" s="1"/>
      <c r="V26" s="1"/>
    </row>
    <row r="27" spans="1:23" ht="15" x14ac:dyDescent="0.3">
      <c r="A27" s="390"/>
      <c r="B27" s="391"/>
      <c r="C27" s="390"/>
      <c r="D27" s="391"/>
      <c r="E27" s="243"/>
      <c r="F27" s="392" t="str">
        <f t="shared" si="0"/>
        <v/>
      </c>
      <c r="G27" s="392"/>
      <c r="H27" s="390"/>
      <c r="I27" s="182"/>
      <c r="J27" s="166"/>
      <c r="K27" s="176"/>
      <c r="O27" s="1"/>
      <c r="P27" s="1"/>
      <c r="Q27" s="1"/>
      <c r="R27" s="1"/>
      <c r="S27" s="1"/>
      <c r="T27" s="1"/>
      <c r="U27" s="1"/>
      <c r="V27" s="1"/>
    </row>
    <row r="28" spans="1:23" thickBot="1" x14ac:dyDescent="0.35">
      <c r="A28" s="390"/>
      <c r="B28" s="391"/>
      <c r="C28" s="393"/>
      <c r="D28" s="394"/>
      <c r="E28" s="180"/>
      <c r="F28" s="395" t="str">
        <f t="shared" si="0"/>
        <v/>
      </c>
      <c r="G28" s="396"/>
      <c r="H28" s="397"/>
      <c r="I28" s="231"/>
      <c r="J28" s="166"/>
      <c r="K28" s="176"/>
      <c r="L28" s="1">
        <f>IF(Réf!E2=1,0,K29)</f>
        <v>0</v>
      </c>
      <c r="O28" s="1"/>
      <c r="P28" s="1"/>
      <c r="Q28" s="1"/>
      <c r="R28" s="1"/>
      <c r="S28" s="1"/>
      <c r="T28" s="1"/>
      <c r="U28" s="1"/>
      <c r="V28" s="1"/>
    </row>
    <row r="29" spans="1:23" thickTop="1" x14ac:dyDescent="0.3">
      <c r="A29" s="241" t="s">
        <v>6</v>
      </c>
      <c r="B29" s="242"/>
      <c r="C29" s="242"/>
      <c r="D29" s="242"/>
      <c r="E29" s="160"/>
      <c r="F29" s="160"/>
      <c r="G29" s="160"/>
      <c r="I29" s="181"/>
      <c r="J29" s="252">
        <f>SUM(J22:J28)</f>
        <v>0</v>
      </c>
      <c r="K29" s="171">
        <f>SUM(K22:K23)</f>
        <v>0</v>
      </c>
      <c r="L29" s="48"/>
      <c r="M29" s="9"/>
      <c r="N29" s="9"/>
      <c r="O29" s="1"/>
      <c r="P29" s="1"/>
      <c r="Q29" s="1"/>
      <c r="R29" s="1"/>
      <c r="S29" s="1"/>
      <c r="T29" s="1"/>
      <c r="U29" s="1"/>
      <c r="V29" s="1"/>
    </row>
    <row r="30" spans="1:23" ht="6.75" customHeight="1" x14ac:dyDescent="0.35">
      <c r="A30" s="389"/>
      <c r="B30" s="389"/>
      <c r="C30" s="389"/>
      <c r="D30" s="389"/>
      <c r="E30" s="389"/>
      <c r="F30" s="389"/>
      <c r="G30" s="389"/>
      <c r="H30" s="389"/>
      <c r="I30" s="389"/>
      <c r="J30" s="389"/>
      <c r="K30" s="389"/>
      <c r="L30" s="48"/>
      <c r="M30" s="56"/>
      <c r="N30" s="57"/>
      <c r="O30" s="1"/>
      <c r="P30" s="1"/>
      <c r="Q30" s="1"/>
      <c r="R30" s="1"/>
      <c r="S30" s="1"/>
      <c r="T30" s="1"/>
      <c r="U30" s="1"/>
      <c r="V30" s="1"/>
    </row>
    <row r="31" spans="1:23" s="9" customFormat="1" ht="16.5" x14ac:dyDescent="0.3">
      <c r="A31" s="309" t="s">
        <v>204</v>
      </c>
      <c r="B31" s="309"/>
      <c r="C31" s="309"/>
      <c r="D31" s="309"/>
      <c r="E31" s="309"/>
      <c r="F31" s="309"/>
      <c r="G31" s="309"/>
      <c r="H31" s="309"/>
      <c r="I31" s="309"/>
      <c r="J31" s="309"/>
      <c r="K31" s="309"/>
      <c r="L31" s="135"/>
      <c r="M31" s="59"/>
      <c r="N31" s="60"/>
      <c r="W31" s="1"/>
    </row>
    <row r="32" spans="1:23" ht="6.75" customHeight="1" x14ac:dyDescent="0.3">
      <c r="A32" s="356"/>
      <c r="B32" s="356"/>
      <c r="C32" s="356"/>
      <c r="D32" s="356"/>
      <c r="E32" s="356"/>
      <c r="F32" s="356"/>
      <c r="G32" s="356"/>
      <c r="H32" s="356"/>
      <c r="I32" s="356"/>
      <c r="J32" s="356"/>
      <c r="K32" s="356"/>
      <c r="L32" s="135"/>
      <c r="M32" s="73"/>
      <c r="N32" s="60"/>
      <c r="O32" s="1"/>
      <c r="P32" s="1"/>
      <c r="Q32" s="1"/>
      <c r="R32" s="1"/>
      <c r="S32" s="1"/>
      <c r="T32" s="1"/>
      <c r="U32" s="1"/>
      <c r="V32" s="1"/>
    </row>
    <row r="33" spans="1:22" ht="15" x14ac:dyDescent="0.3">
      <c r="A33" s="361" t="s">
        <v>168</v>
      </c>
      <c r="B33" s="361"/>
      <c r="C33" s="361"/>
      <c r="D33" s="361"/>
      <c r="E33" s="361"/>
      <c r="F33" s="361"/>
      <c r="G33" s="361"/>
      <c r="H33" s="361"/>
      <c r="I33" s="361"/>
      <c r="J33" s="361"/>
      <c r="K33" s="361"/>
      <c r="L33" s="65" t="s">
        <v>7</v>
      </c>
      <c r="M33" s="76"/>
      <c r="N33" s="60"/>
      <c r="O33" s="1"/>
      <c r="P33" s="1"/>
      <c r="Q33" s="1"/>
      <c r="R33" s="1"/>
      <c r="S33" s="1"/>
      <c r="T33" s="1"/>
      <c r="U33" s="1"/>
      <c r="V33" s="1"/>
    </row>
    <row r="34" spans="1:22" ht="15" x14ac:dyDescent="0.3">
      <c r="A34" s="371"/>
      <c r="B34" s="372" t="s">
        <v>162</v>
      </c>
      <c r="C34" s="374"/>
      <c r="D34" s="372" t="s">
        <v>147</v>
      </c>
      <c r="E34" s="373"/>
      <c r="F34" s="373"/>
      <c r="G34" s="373"/>
      <c r="H34" s="374"/>
      <c r="I34" s="208" t="s">
        <v>139</v>
      </c>
      <c r="J34" s="148" t="s">
        <v>140</v>
      </c>
      <c r="K34" s="75" t="s">
        <v>6</v>
      </c>
      <c r="L34" s="138"/>
      <c r="M34" s="146" t="s">
        <v>10</v>
      </c>
      <c r="N34" s="283" t="s">
        <v>106</v>
      </c>
      <c r="O34" s="1"/>
      <c r="P34" s="1"/>
      <c r="Q34" s="1"/>
      <c r="R34" s="1"/>
      <c r="S34" s="1"/>
      <c r="T34" s="1"/>
      <c r="U34" s="1"/>
      <c r="V34" s="1"/>
    </row>
    <row r="35" spans="1:22" thickBot="1" x14ac:dyDescent="0.35">
      <c r="A35" s="371"/>
      <c r="B35" s="375"/>
      <c r="C35" s="377"/>
      <c r="D35" s="375"/>
      <c r="E35" s="376"/>
      <c r="F35" s="376"/>
      <c r="G35" s="376"/>
      <c r="H35" s="377"/>
      <c r="I35" s="256"/>
      <c r="J35" s="270"/>
      <c r="K35" s="257">
        <f>I35*J35</f>
        <v>0</v>
      </c>
      <c r="L35" s="138"/>
      <c r="M35" s="284"/>
      <c r="N35" s="285"/>
      <c r="O35" s="1"/>
      <c r="P35" s="1"/>
      <c r="Q35" s="1"/>
      <c r="R35" s="1"/>
      <c r="S35" s="1"/>
      <c r="T35" s="1"/>
      <c r="U35" s="1"/>
      <c r="V35" s="1"/>
    </row>
    <row r="36" spans="1:22" ht="16.5" thickTop="1" thickBot="1" x14ac:dyDescent="0.35">
      <c r="A36" s="371"/>
      <c r="B36" s="375"/>
      <c r="C36" s="377"/>
      <c r="D36" s="375"/>
      <c r="E36" s="376"/>
      <c r="F36" s="376"/>
      <c r="G36" s="376"/>
      <c r="H36" s="377"/>
      <c r="I36" s="256"/>
      <c r="J36" s="270"/>
      <c r="K36" s="258">
        <f>I36*J36</f>
        <v>0</v>
      </c>
      <c r="L36" s="66">
        <f>K37</f>
        <v>0</v>
      </c>
      <c r="M36" s="78"/>
      <c r="N36" s="79"/>
      <c r="O36" s="1"/>
      <c r="P36" s="1"/>
      <c r="Q36" s="1"/>
      <c r="R36" s="1"/>
      <c r="S36" s="1"/>
      <c r="T36" s="1"/>
      <c r="U36" s="1"/>
      <c r="V36" s="1"/>
    </row>
    <row r="37" spans="1:22" thickTop="1" x14ac:dyDescent="0.3">
      <c r="A37" s="371"/>
      <c r="B37" s="378" t="s">
        <v>6</v>
      </c>
      <c r="C37" s="379"/>
      <c r="D37" s="379"/>
      <c r="E37" s="379"/>
      <c r="F37" s="379"/>
      <c r="G37" s="379"/>
      <c r="H37" s="379"/>
      <c r="I37" s="382"/>
      <c r="J37" s="271">
        <f>SUM(J35:J36)</f>
        <v>0</v>
      </c>
      <c r="K37" s="259">
        <f>ROUND(SUM(K35:K36),0)</f>
        <v>0</v>
      </c>
      <c r="L37" s="68"/>
      <c r="M37" s="80"/>
      <c r="N37" s="60"/>
      <c r="O37" s="1"/>
      <c r="P37" s="1"/>
      <c r="Q37" s="1"/>
      <c r="R37" s="1"/>
      <c r="S37" s="1"/>
      <c r="T37" s="1"/>
      <c r="U37" s="1"/>
      <c r="V37" s="1"/>
    </row>
    <row r="38" spans="1:22" ht="6.75" customHeight="1" x14ac:dyDescent="0.3">
      <c r="A38" s="356"/>
      <c r="B38" s="356"/>
      <c r="C38" s="356"/>
      <c r="D38" s="356"/>
      <c r="E38" s="356"/>
      <c r="F38" s="356"/>
      <c r="G38" s="356"/>
      <c r="H38" s="356"/>
      <c r="I38" s="356"/>
      <c r="J38" s="356"/>
      <c r="K38" s="356"/>
      <c r="L38" s="135"/>
      <c r="M38" s="73"/>
      <c r="N38" s="60"/>
      <c r="O38" s="1"/>
      <c r="P38" s="1"/>
      <c r="Q38" s="1"/>
      <c r="R38" s="1"/>
      <c r="S38" s="1"/>
      <c r="T38" s="1"/>
      <c r="U38" s="1"/>
      <c r="V38" s="1"/>
    </row>
    <row r="39" spans="1:22" ht="15" x14ac:dyDescent="0.3">
      <c r="A39" s="361" t="s">
        <v>169</v>
      </c>
      <c r="B39" s="361"/>
      <c r="C39" s="361"/>
      <c r="D39" s="361"/>
      <c r="E39" s="361"/>
      <c r="F39" s="361"/>
      <c r="G39" s="361"/>
      <c r="H39" s="361"/>
      <c r="I39" s="361"/>
      <c r="J39" s="361"/>
      <c r="K39" s="361"/>
      <c r="L39" s="65" t="s">
        <v>7</v>
      </c>
      <c r="M39" s="76"/>
      <c r="N39" s="60"/>
      <c r="O39" s="1"/>
      <c r="P39" s="1"/>
      <c r="Q39" s="1"/>
      <c r="R39" s="1"/>
      <c r="S39" s="1"/>
      <c r="T39" s="1"/>
      <c r="U39" s="1"/>
      <c r="V39" s="1"/>
    </row>
    <row r="40" spans="1:22" ht="45" x14ac:dyDescent="0.3">
      <c r="A40" s="371"/>
      <c r="B40" s="429" t="s">
        <v>163</v>
      </c>
      <c r="C40" s="430"/>
      <c r="D40" s="372" t="s">
        <v>147</v>
      </c>
      <c r="E40" s="373"/>
      <c r="F40" s="373"/>
      <c r="G40" s="373"/>
      <c r="H40" s="374"/>
      <c r="I40" s="207" t="s">
        <v>165</v>
      </c>
      <c r="J40" s="148" t="s">
        <v>164</v>
      </c>
      <c r="K40" s="75" t="s">
        <v>6</v>
      </c>
      <c r="L40" s="138"/>
      <c r="M40" s="146" t="s">
        <v>10</v>
      </c>
      <c r="N40" s="283" t="s">
        <v>106</v>
      </c>
      <c r="O40" s="1"/>
      <c r="P40" s="1"/>
      <c r="Q40" s="1"/>
      <c r="R40" s="1"/>
      <c r="S40" s="1"/>
      <c r="T40" s="1"/>
      <c r="U40" s="1"/>
      <c r="V40" s="1"/>
    </row>
    <row r="41" spans="1:22" thickBot="1" x14ac:dyDescent="0.35">
      <c r="A41" s="371"/>
      <c r="B41" s="375"/>
      <c r="C41" s="376"/>
      <c r="D41" s="375"/>
      <c r="E41" s="376"/>
      <c r="F41" s="376"/>
      <c r="G41" s="376"/>
      <c r="H41" s="377"/>
      <c r="I41" s="260"/>
      <c r="J41" s="270"/>
      <c r="K41" s="262">
        <f>J41*I41</f>
        <v>0</v>
      </c>
      <c r="L41" s="138"/>
      <c r="M41" s="284"/>
      <c r="N41" s="285"/>
      <c r="O41" s="1"/>
      <c r="P41" s="1"/>
      <c r="Q41" s="1"/>
      <c r="R41" s="1"/>
      <c r="S41" s="1"/>
      <c r="T41" s="1"/>
      <c r="U41" s="1"/>
      <c r="V41" s="1"/>
    </row>
    <row r="42" spans="1:22" ht="16.5" thickTop="1" thickBot="1" x14ac:dyDescent="0.35">
      <c r="A42" s="371"/>
      <c r="B42" s="375"/>
      <c r="C42" s="376"/>
      <c r="D42" s="395"/>
      <c r="E42" s="396"/>
      <c r="F42" s="396"/>
      <c r="G42" s="396"/>
      <c r="H42" s="397"/>
      <c r="I42" s="261"/>
      <c r="J42" s="270"/>
      <c r="K42" s="289">
        <f>J42*I42</f>
        <v>0</v>
      </c>
      <c r="L42" s="66">
        <f>K43</f>
        <v>0</v>
      </c>
      <c r="M42" s="78"/>
      <c r="N42" s="79"/>
      <c r="O42" s="1"/>
      <c r="P42" s="1"/>
      <c r="Q42" s="1"/>
      <c r="R42" s="1"/>
      <c r="S42" s="1"/>
      <c r="T42" s="1"/>
      <c r="U42" s="1"/>
      <c r="V42" s="1"/>
    </row>
    <row r="43" spans="1:22" ht="16.5" thickTop="1" x14ac:dyDescent="0.3">
      <c r="A43" s="371"/>
      <c r="B43" s="378" t="s">
        <v>6</v>
      </c>
      <c r="C43" s="379"/>
      <c r="D43" s="379"/>
      <c r="E43" s="379"/>
      <c r="F43" s="379"/>
      <c r="G43" s="379"/>
      <c r="H43" s="379"/>
      <c r="I43" s="382"/>
      <c r="J43" s="271">
        <f>SUM(J41:J42)</f>
        <v>0</v>
      </c>
      <c r="K43" s="259">
        <f>ROUND(SUM(K41:K42),0)</f>
        <v>0</v>
      </c>
      <c r="L43" s="144"/>
      <c r="M43" s="144"/>
      <c r="N43" s="144"/>
      <c r="P43" s="1"/>
      <c r="Q43" s="1"/>
      <c r="R43" s="1"/>
      <c r="S43" s="1"/>
      <c r="T43" s="1"/>
      <c r="U43" s="1"/>
      <c r="V43" s="1"/>
    </row>
    <row r="44" spans="1:22" ht="6.75" customHeight="1" x14ac:dyDescent="0.3">
      <c r="A44" s="170"/>
      <c r="B44" s="160"/>
      <c r="C44" s="160"/>
      <c r="D44" s="160"/>
      <c r="E44" s="160"/>
      <c r="F44" s="160"/>
      <c r="G44" s="160"/>
      <c r="H44" s="160"/>
      <c r="I44" s="160"/>
      <c r="J44" s="144"/>
      <c r="K44" s="144"/>
      <c r="L44" s="62"/>
      <c r="M44" s="63"/>
      <c r="N44" s="60"/>
      <c r="O44" s="1"/>
      <c r="P44" s="1"/>
      <c r="Q44" s="1"/>
      <c r="R44" s="1"/>
      <c r="S44" s="1"/>
      <c r="T44" s="1"/>
      <c r="U44" s="1"/>
      <c r="V44" s="1"/>
    </row>
    <row r="45" spans="1:22" ht="15" x14ac:dyDescent="0.3">
      <c r="A45" s="361" t="s">
        <v>170</v>
      </c>
      <c r="B45" s="361"/>
      <c r="C45" s="361"/>
      <c r="D45" s="361"/>
      <c r="E45" s="361"/>
      <c r="F45" s="361"/>
      <c r="G45" s="361"/>
      <c r="H45" s="361"/>
      <c r="I45" s="361"/>
      <c r="J45" s="361"/>
      <c r="K45" s="361"/>
      <c r="L45" s="65" t="s">
        <v>7</v>
      </c>
      <c r="N45" s="60"/>
      <c r="O45" s="1"/>
      <c r="P45" s="1"/>
      <c r="Q45" s="1"/>
      <c r="R45" s="1"/>
      <c r="S45" s="1"/>
      <c r="T45" s="1"/>
      <c r="U45" s="1"/>
      <c r="V45" s="1"/>
    </row>
    <row r="46" spans="1:22" ht="15" x14ac:dyDescent="0.3">
      <c r="A46" s="371"/>
      <c r="B46" s="372" t="s">
        <v>8</v>
      </c>
      <c r="C46" s="373"/>
      <c r="D46" s="373"/>
      <c r="E46" s="373"/>
      <c r="F46" s="373"/>
      <c r="G46" s="373"/>
      <c r="H46" s="206"/>
      <c r="I46" s="208" t="s">
        <v>165</v>
      </c>
      <c r="J46" s="156" t="s">
        <v>166</v>
      </c>
      <c r="K46" s="157" t="s">
        <v>6</v>
      </c>
      <c r="L46" s="138"/>
      <c r="M46" s="146" t="s">
        <v>10</v>
      </c>
      <c r="N46" s="60"/>
      <c r="O46" s="1"/>
      <c r="P46" s="1"/>
      <c r="Q46" s="1"/>
      <c r="R46" s="1"/>
      <c r="S46" s="1"/>
      <c r="T46" s="1"/>
      <c r="U46" s="1"/>
      <c r="V46" s="1"/>
    </row>
    <row r="47" spans="1:22" thickBot="1" x14ac:dyDescent="0.35">
      <c r="A47" s="371"/>
      <c r="B47" s="375"/>
      <c r="C47" s="376"/>
      <c r="D47" s="376"/>
      <c r="E47" s="376"/>
      <c r="F47" s="376"/>
      <c r="G47" s="376"/>
      <c r="H47" s="377"/>
      <c r="I47" s="260"/>
      <c r="J47" s="272"/>
      <c r="K47" s="257">
        <f>I47*J47</f>
        <v>0</v>
      </c>
      <c r="L47" s="138"/>
      <c r="M47" s="284"/>
      <c r="N47" s="60"/>
      <c r="O47" s="1"/>
      <c r="P47" s="1"/>
      <c r="Q47" s="1"/>
      <c r="R47" s="1"/>
      <c r="S47" s="1"/>
      <c r="T47" s="1"/>
      <c r="U47" s="1"/>
      <c r="V47" s="1"/>
    </row>
    <row r="48" spans="1:22" ht="16.5" thickTop="1" thickBot="1" x14ac:dyDescent="0.35">
      <c r="A48" s="371"/>
      <c r="B48" s="395"/>
      <c r="C48" s="396"/>
      <c r="D48" s="396"/>
      <c r="E48" s="396"/>
      <c r="F48" s="396"/>
      <c r="G48" s="396"/>
      <c r="H48" s="397"/>
      <c r="I48" s="261"/>
      <c r="J48" s="273"/>
      <c r="K48" s="258">
        <f>I48*J48</f>
        <v>0</v>
      </c>
      <c r="L48" s="66"/>
      <c r="M48" s="67"/>
      <c r="N48" s="60"/>
      <c r="O48" s="1"/>
      <c r="P48" s="1"/>
      <c r="Q48" s="1"/>
      <c r="R48" s="1"/>
      <c r="S48" s="1"/>
      <c r="T48" s="1"/>
      <c r="U48" s="1"/>
      <c r="V48" s="1"/>
    </row>
    <row r="49" spans="1:22" thickTop="1" x14ac:dyDescent="0.3">
      <c r="A49" s="371"/>
      <c r="B49" s="378" t="s">
        <v>6</v>
      </c>
      <c r="C49" s="379"/>
      <c r="D49" s="379"/>
      <c r="E49" s="379"/>
      <c r="F49" s="379"/>
      <c r="G49" s="379"/>
      <c r="H49" s="379"/>
      <c r="I49" s="379"/>
      <c r="J49" s="382"/>
      <c r="K49" s="263">
        <f>ROUND(SUM(K47:K48),0)</f>
        <v>0</v>
      </c>
      <c r="L49" s="68"/>
      <c r="M49" s="69" t="str">
        <f>IF(M48=0,IF(K49=0,"","nouveau coût"),(K49-M48)/M48)</f>
        <v/>
      </c>
      <c r="N49" s="70"/>
      <c r="O49" s="1"/>
      <c r="P49" s="1"/>
      <c r="Q49" s="1"/>
      <c r="R49" s="1"/>
      <c r="S49" s="1"/>
      <c r="T49" s="1"/>
      <c r="U49" s="1"/>
      <c r="V49" s="1"/>
    </row>
    <row r="50" spans="1:22" ht="6.75" customHeight="1" x14ac:dyDescent="0.3">
      <c r="A50" s="356"/>
      <c r="B50" s="356"/>
      <c r="C50" s="356"/>
      <c r="D50" s="356"/>
      <c r="E50" s="356"/>
      <c r="F50" s="356"/>
      <c r="G50" s="356"/>
      <c r="H50" s="356"/>
      <c r="I50" s="356"/>
      <c r="J50" s="356"/>
      <c r="K50" s="356"/>
      <c r="L50" s="135"/>
      <c r="N50" s="60"/>
      <c r="O50" s="1"/>
      <c r="P50" s="1"/>
      <c r="Q50" s="1"/>
      <c r="R50" s="1"/>
      <c r="S50" s="1"/>
      <c r="T50" s="1"/>
      <c r="U50" s="1"/>
      <c r="V50" s="1"/>
    </row>
    <row r="51" spans="1:22" ht="15" x14ac:dyDescent="0.3">
      <c r="A51" s="361" t="s">
        <v>171</v>
      </c>
      <c r="B51" s="361"/>
      <c r="C51" s="361"/>
      <c r="D51" s="361"/>
      <c r="E51" s="361"/>
      <c r="F51" s="361"/>
      <c r="G51" s="361"/>
      <c r="H51" s="361"/>
      <c r="I51" s="361"/>
      <c r="J51" s="361"/>
      <c r="K51" s="361"/>
      <c r="L51" s="65" t="s">
        <v>7</v>
      </c>
      <c r="M51" s="145"/>
      <c r="N51" s="60"/>
      <c r="O51" s="1"/>
      <c r="P51" s="1"/>
      <c r="Q51" s="1"/>
      <c r="R51" s="1"/>
      <c r="S51" s="1"/>
      <c r="T51" s="1"/>
      <c r="U51" s="1"/>
      <c r="V51" s="1"/>
    </row>
    <row r="52" spans="1:22" ht="15" x14ac:dyDescent="0.3">
      <c r="A52" s="371"/>
      <c r="B52" s="372" t="s">
        <v>8</v>
      </c>
      <c r="C52" s="373"/>
      <c r="D52" s="373"/>
      <c r="E52" s="373"/>
      <c r="F52" s="373"/>
      <c r="G52" s="373"/>
      <c r="H52" s="373"/>
      <c r="I52" s="373"/>
      <c r="J52" s="381"/>
      <c r="K52" s="75" t="s">
        <v>6</v>
      </c>
      <c r="L52" s="138"/>
      <c r="M52" s="286" t="s">
        <v>9</v>
      </c>
      <c r="N52" s="60"/>
      <c r="O52" s="1"/>
      <c r="P52" s="1"/>
      <c r="Q52" s="1"/>
      <c r="R52" s="1"/>
      <c r="S52" s="1"/>
      <c r="T52" s="1"/>
      <c r="U52" s="1"/>
      <c r="V52" s="1"/>
    </row>
    <row r="53" spans="1:22" thickBot="1" x14ac:dyDescent="0.35">
      <c r="A53" s="371"/>
      <c r="B53" s="375"/>
      <c r="C53" s="376"/>
      <c r="D53" s="376"/>
      <c r="E53" s="376"/>
      <c r="F53" s="376"/>
      <c r="G53" s="376"/>
      <c r="H53" s="376"/>
      <c r="I53" s="376"/>
      <c r="J53" s="376"/>
      <c r="K53" s="262"/>
      <c r="L53" s="138"/>
      <c r="N53" s="60"/>
      <c r="O53" s="1"/>
      <c r="P53" s="1"/>
      <c r="Q53" s="1"/>
      <c r="R53" s="1"/>
      <c r="S53" s="1"/>
      <c r="T53" s="1"/>
      <c r="U53" s="1"/>
      <c r="V53" s="1"/>
    </row>
    <row r="54" spans="1:22" ht="16.5" thickTop="1" thickBot="1" x14ac:dyDescent="0.35">
      <c r="A54" s="371"/>
      <c r="B54" s="375"/>
      <c r="C54" s="376"/>
      <c r="D54" s="376"/>
      <c r="E54" s="376"/>
      <c r="F54" s="376"/>
      <c r="G54" s="376"/>
      <c r="H54" s="376"/>
      <c r="I54" s="376"/>
      <c r="J54" s="376"/>
      <c r="K54" s="262"/>
      <c r="L54" s="66">
        <f>K55</f>
        <v>0</v>
      </c>
      <c r="M54" s="67"/>
      <c r="N54" s="60"/>
      <c r="O54" s="1"/>
      <c r="P54" s="1"/>
      <c r="Q54" s="1"/>
      <c r="R54" s="1"/>
      <c r="S54" s="1"/>
      <c r="T54" s="1"/>
      <c r="U54" s="1"/>
      <c r="V54" s="1"/>
    </row>
    <row r="55" spans="1:22" thickTop="1" x14ac:dyDescent="0.3">
      <c r="A55" s="371"/>
      <c r="B55" s="378" t="s">
        <v>6</v>
      </c>
      <c r="C55" s="379"/>
      <c r="D55" s="379"/>
      <c r="E55" s="379"/>
      <c r="F55" s="379"/>
      <c r="G55" s="379"/>
      <c r="H55" s="379"/>
      <c r="I55" s="379"/>
      <c r="J55" s="380"/>
      <c r="K55" s="259">
        <f>ROUND(SUM(K53:K54),0)</f>
        <v>0</v>
      </c>
      <c r="L55" s="68"/>
      <c r="M55" s="69" t="str">
        <f>IF(M54=0,IF(K55=0,"","nouveau coût"),(K55-M54)/M54)</f>
        <v/>
      </c>
      <c r="N55" s="70"/>
      <c r="O55" s="1"/>
      <c r="P55" s="1"/>
      <c r="Q55" s="1"/>
      <c r="R55" s="1"/>
      <c r="S55" s="1"/>
      <c r="T55" s="1"/>
      <c r="U55" s="1"/>
      <c r="V55" s="1"/>
    </row>
    <row r="56" spans="1:22" ht="6.75" customHeight="1" x14ac:dyDescent="0.3">
      <c r="A56" s="356"/>
      <c r="B56" s="356"/>
      <c r="C56" s="356"/>
      <c r="D56" s="356"/>
      <c r="E56" s="356"/>
      <c r="F56" s="356"/>
      <c r="G56" s="356"/>
      <c r="H56" s="356"/>
      <c r="I56" s="356"/>
      <c r="J56" s="356"/>
      <c r="K56" s="356"/>
      <c r="L56" s="135"/>
      <c r="M56" s="73"/>
      <c r="N56" s="60"/>
      <c r="O56" s="1"/>
      <c r="P56" s="1"/>
      <c r="Q56" s="1"/>
      <c r="R56" s="1"/>
      <c r="S56" s="1"/>
      <c r="T56" s="1"/>
      <c r="U56" s="1"/>
      <c r="V56" s="1"/>
    </row>
    <row r="57" spans="1:22" ht="15" x14ac:dyDescent="0.3">
      <c r="A57" s="361" t="s">
        <v>172</v>
      </c>
      <c r="B57" s="361"/>
      <c r="C57" s="361"/>
      <c r="D57" s="361"/>
      <c r="E57" s="361"/>
      <c r="F57" s="361"/>
      <c r="G57" s="361"/>
      <c r="H57" s="361"/>
      <c r="I57" s="361"/>
      <c r="J57" s="361"/>
      <c r="K57" s="361"/>
      <c r="L57" s="65" t="s">
        <v>7</v>
      </c>
      <c r="M57" s="146" t="s">
        <v>10</v>
      </c>
      <c r="N57" s="60"/>
      <c r="O57" s="1"/>
      <c r="P57" s="1"/>
      <c r="Q57" s="1"/>
      <c r="R57" s="1"/>
      <c r="S57" s="1"/>
      <c r="T57" s="1"/>
      <c r="U57" s="1"/>
      <c r="V57" s="1"/>
    </row>
    <row r="58" spans="1:22" ht="15" x14ac:dyDescent="0.3">
      <c r="A58" s="371"/>
      <c r="B58" s="64" t="s">
        <v>8</v>
      </c>
      <c r="C58" s="194"/>
      <c r="D58" s="194"/>
      <c r="E58" s="194"/>
      <c r="F58" s="194"/>
      <c r="G58" s="194"/>
      <c r="H58" s="194"/>
      <c r="I58" s="208" t="s">
        <v>165</v>
      </c>
      <c r="J58" s="156" t="s">
        <v>141</v>
      </c>
      <c r="K58" s="75" t="s">
        <v>6</v>
      </c>
      <c r="L58" s="138"/>
      <c r="M58" s="145"/>
      <c r="N58" s="60"/>
      <c r="O58" s="1"/>
      <c r="P58" s="1"/>
      <c r="Q58" s="1"/>
      <c r="R58" s="1"/>
      <c r="S58" s="1"/>
      <c r="T58" s="1"/>
      <c r="U58" s="1"/>
      <c r="V58" s="1"/>
    </row>
    <row r="59" spans="1:22" ht="15" x14ac:dyDescent="0.3">
      <c r="A59" s="371"/>
      <c r="B59" s="375"/>
      <c r="C59" s="376"/>
      <c r="D59" s="376"/>
      <c r="E59" s="376"/>
      <c r="F59" s="376"/>
      <c r="G59" s="376"/>
      <c r="H59" s="377"/>
      <c r="I59" s="279"/>
      <c r="J59" s="272"/>
      <c r="K59" s="275"/>
      <c r="L59" s="138"/>
      <c r="M59" s="145"/>
      <c r="N59" s="60"/>
      <c r="O59" s="1"/>
      <c r="P59" s="1"/>
      <c r="Q59" s="1"/>
      <c r="R59" s="1"/>
      <c r="S59" s="1"/>
      <c r="T59" s="1"/>
      <c r="U59" s="1"/>
      <c r="V59" s="1"/>
    </row>
    <row r="60" spans="1:22" thickBot="1" x14ac:dyDescent="0.35">
      <c r="A60" s="371"/>
      <c r="B60" s="375"/>
      <c r="C60" s="376"/>
      <c r="D60" s="376"/>
      <c r="E60" s="376"/>
      <c r="F60" s="376"/>
      <c r="G60" s="376"/>
      <c r="H60" s="377"/>
      <c r="I60" s="279"/>
      <c r="J60" s="272"/>
      <c r="K60" s="275"/>
      <c r="L60" s="138"/>
      <c r="M60" s="145"/>
      <c r="N60" s="60"/>
      <c r="O60" s="1"/>
      <c r="P60" s="1"/>
      <c r="Q60" s="1"/>
      <c r="R60" s="1"/>
      <c r="S60" s="1"/>
      <c r="T60" s="1"/>
      <c r="U60" s="1"/>
      <c r="V60" s="1"/>
    </row>
    <row r="61" spans="1:22" ht="16.5" thickTop="1" thickBot="1" x14ac:dyDescent="0.35">
      <c r="A61" s="371"/>
      <c r="B61" s="375"/>
      <c r="C61" s="376"/>
      <c r="D61" s="376"/>
      <c r="E61" s="376"/>
      <c r="F61" s="376"/>
      <c r="G61" s="376"/>
      <c r="H61" s="377"/>
      <c r="I61" s="279"/>
      <c r="J61" s="272"/>
      <c r="K61" s="275"/>
      <c r="L61" s="66">
        <f>K62</f>
        <v>0</v>
      </c>
      <c r="M61" s="67"/>
      <c r="N61" s="60"/>
      <c r="O61" s="1"/>
      <c r="P61" s="1"/>
      <c r="Q61" s="1"/>
      <c r="R61" s="1"/>
      <c r="S61" s="1"/>
      <c r="T61" s="1"/>
      <c r="U61" s="1"/>
      <c r="V61" s="1"/>
    </row>
    <row r="62" spans="1:22" thickTop="1" x14ac:dyDescent="0.3">
      <c r="A62" s="371"/>
      <c r="B62" s="378" t="s">
        <v>6</v>
      </c>
      <c r="C62" s="379"/>
      <c r="D62" s="379"/>
      <c r="E62" s="379"/>
      <c r="F62" s="379"/>
      <c r="G62" s="379"/>
      <c r="H62" s="379"/>
      <c r="I62" s="379"/>
      <c r="J62" s="380"/>
      <c r="K62" s="259">
        <f>ROUND(SUM(K59:K61),0)</f>
        <v>0</v>
      </c>
      <c r="L62" s="68"/>
      <c r="M62" s="69" t="str">
        <f>IF(M42=0,IF(K43=0,"","nouveau coût"),(K43-M42)/M42)</f>
        <v/>
      </c>
      <c r="N62" s="70"/>
      <c r="O62" s="1"/>
      <c r="P62" s="1"/>
      <c r="Q62" s="1"/>
      <c r="R62" s="1"/>
      <c r="S62" s="1"/>
      <c r="T62" s="1"/>
      <c r="U62" s="1"/>
      <c r="V62" s="1"/>
    </row>
    <row r="63" spans="1:22" ht="6.75" customHeight="1" x14ac:dyDescent="0.3">
      <c r="A63" s="356"/>
      <c r="B63" s="356"/>
      <c r="C63" s="356"/>
      <c r="D63" s="356"/>
      <c r="E63" s="356"/>
      <c r="F63" s="356"/>
      <c r="G63" s="356"/>
      <c r="H63" s="356"/>
      <c r="I63" s="356"/>
      <c r="J63" s="356"/>
      <c r="K63" s="356"/>
      <c r="L63" s="135"/>
      <c r="N63" s="60"/>
      <c r="O63" s="1"/>
      <c r="P63" s="1"/>
      <c r="Q63" s="1"/>
      <c r="R63" s="1"/>
      <c r="S63" s="1"/>
      <c r="T63" s="1"/>
      <c r="U63" s="1"/>
      <c r="V63" s="1"/>
    </row>
    <row r="64" spans="1:22" ht="15" x14ac:dyDescent="0.3">
      <c r="A64" s="361" t="s">
        <v>173</v>
      </c>
      <c r="B64" s="361"/>
      <c r="C64" s="361"/>
      <c r="D64" s="361"/>
      <c r="E64" s="361"/>
      <c r="F64" s="361"/>
      <c r="G64" s="361"/>
      <c r="H64" s="361"/>
      <c r="I64" s="361"/>
      <c r="J64" s="361"/>
      <c r="K64" s="361"/>
      <c r="L64" s="65" t="s">
        <v>7</v>
      </c>
      <c r="M64" s="145"/>
      <c r="N64" s="60"/>
      <c r="O64" s="1"/>
      <c r="P64" s="1"/>
      <c r="Q64" s="1"/>
      <c r="R64" s="1"/>
      <c r="S64" s="1"/>
      <c r="T64" s="1"/>
      <c r="U64" s="1"/>
      <c r="V64" s="1"/>
    </row>
    <row r="65" spans="1:22" ht="15" x14ac:dyDescent="0.3">
      <c r="A65" s="371"/>
      <c r="B65" s="372" t="s">
        <v>8</v>
      </c>
      <c r="C65" s="373"/>
      <c r="D65" s="373"/>
      <c r="E65" s="373"/>
      <c r="F65" s="373"/>
      <c r="G65" s="373"/>
      <c r="H65" s="373"/>
      <c r="I65" s="373"/>
      <c r="J65" s="381"/>
      <c r="K65" s="75" t="s">
        <v>6</v>
      </c>
      <c r="L65" s="138"/>
      <c r="M65" s="287" t="s">
        <v>10</v>
      </c>
      <c r="N65" s="60"/>
      <c r="O65" s="1"/>
      <c r="P65" s="1"/>
      <c r="Q65" s="1"/>
      <c r="R65" s="1"/>
      <c r="S65" s="1"/>
      <c r="T65" s="1"/>
      <c r="U65" s="1"/>
      <c r="V65" s="1"/>
    </row>
    <row r="66" spans="1:22" thickBot="1" x14ac:dyDescent="0.35">
      <c r="A66" s="371"/>
      <c r="B66" s="411"/>
      <c r="C66" s="412"/>
      <c r="D66" s="412"/>
      <c r="E66" s="412"/>
      <c r="F66" s="412"/>
      <c r="G66" s="412"/>
      <c r="H66" s="412"/>
      <c r="I66" s="412"/>
      <c r="J66" s="412"/>
      <c r="K66" s="262"/>
      <c r="L66" s="138"/>
      <c r="M66" s="288"/>
      <c r="N66" s="60"/>
      <c r="O66" s="1"/>
      <c r="P66" s="1"/>
      <c r="Q66" s="1"/>
      <c r="R66" s="1"/>
      <c r="S66" s="1"/>
      <c r="T66" s="1"/>
      <c r="U66" s="1"/>
      <c r="V66" s="1"/>
    </row>
    <row r="67" spans="1:22" ht="16.5" thickTop="1" thickBot="1" x14ac:dyDescent="0.35">
      <c r="A67" s="371"/>
      <c r="B67" s="411"/>
      <c r="C67" s="412"/>
      <c r="D67" s="412"/>
      <c r="E67" s="412"/>
      <c r="F67" s="412"/>
      <c r="G67" s="412"/>
      <c r="H67" s="412"/>
      <c r="I67" s="412"/>
      <c r="J67" s="412"/>
      <c r="K67" s="262"/>
      <c r="L67" s="66">
        <f>K68</f>
        <v>0</v>
      </c>
      <c r="M67" s="67"/>
      <c r="N67" s="60"/>
      <c r="O67" s="1"/>
      <c r="P67" s="1"/>
      <c r="Q67" s="1"/>
      <c r="R67" s="1"/>
      <c r="S67" s="1"/>
      <c r="T67" s="1"/>
      <c r="U67" s="1"/>
      <c r="V67" s="1"/>
    </row>
    <row r="68" spans="1:22" thickTop="1" x14ac:dyDescent="0.3">
      <c r="A68" s="371"/>
      <c r="B68" s="378" t="s">
        <v>6</v>
      </c>
      <c r="C68" s="379"/>
      <c r="D68" s="379"/>
      <c r="E68" s="379"/>
      <c r="F68" s="379"/>
      <c r="G68" s="379"/>
      <c r="H68" s="379"/>
      <c r="I68" s="379"/>
      <c r="J68" s="380"/>
      <c r="K68" s="259">
        <f>ROUND(SUM(K66:K67),0)</f>
        <v>0</v>
      </c>
      <c r="L68" s="68"/>
      <c r="M68" s="69" t="str">
        <f>IF(M67=0,IF(K68=0,"","nouveau coût"),(K68-M67)/M67)</f>
        <v/>
      </c>
      <c r="N68" s="70"/>
      <c r="O68" s="1"/>
      <c r="P68" s="1"/>
      <c r="Q68" s="1"/>
      <c r="R68" s="1"/>
      <c r="S68" s="1"/>
      <c r="T68" s="1"/>
      <c r="U68" s="1"/>
      <c r="V68" s="1"/>
    </row>
    <row r="69" spans="1:22" ht="6.75" customHeight="1" x14ac:dyDescent="0.3">
      <c r="A69" s="356"/>
      <c r="B69" s="356"/>
      <c r="C69" s="356"/>
      <c r="D69" s="356"/>
      <c r="E69" s="356"/>
      <c r="F69" s="356"/>
      <c r="G69" s="356"/>
      <c r="H69" s="356"/>
      <c r="I69" s="356"/>
      <c r="J69" s="356"/>
      <c r="K69" s="356"/>
      <c r="L69" s="68"/>
      <c r="M69" s="69" t="str">
        <f>IF(M61=0,IF(K62=0,"","nouveau coût"),(K62-M61)/M61)</f>
        <v/>
      </c>
      <c r="N69" s="70"/>
      <c r="O69" s="1"/>
      <c r="P69" s="1"/>
      <c r="Q69" s="1"/>
      <c r="R69" s="1"/>
      <c r="S69" s="1"/>
      <c r="T69" s="1"/>
      <c r="U69" s="1"/>
      <c r="V69" s="1"/>
    </row>
    <row r="70" spans="1:22" ht="15" x14ac:dyDescent="0.3">
      <c r="A70" s="361" t="s">
        <v>185</v>
      </c>
      <c r="B70" s="361"/>
      <c r="C70" s="361"/>
      <c r="D70" s="361"/>
      <c r="E70" s="361"/>
      <c r="F70" s="361"/>
      <c r="G70" s="361"/>
      <c r="H70" s="361"/>
      <c r="I70" s="361"/>
      <c r="J70" s="361"/>
      <c r="K70" s="361"/>
      <c r="L70" s="65" t="s">
        <v>7</v>
      </c>
      <c r="M70" s="146" t="s">
        <v>10</v>
      </c>
      <c r="N70" s="60"/>
      <c r="O70" s="1"/>
      <c r="P70" s="1"/>
      <c r="Q70" s="1"/>
      <c r="R70" s="1"/>
      <c r="S70" s="1"/>
      <c r="T70" s="1"/>
      <c r="U70" s="1"/>
      <c r="V70" s="1"/>
    </row>
    <row r="71" spans="1:22" ht="15" x14ac:dyDescent="0.3">
      <c r="A71" s="371"/>
      <c r="B71" s="372" t="s">
        <v>186</v>
      </c>
      <c r="C71" s="373"/>
      <c r="D71" s="373"/>
      <c r="E71" s="373"/>
      <c r="F71" s="373"/>
      <c r="G71" s="373"/>
      <c r="H71" s="374"/>
      <c r="I71" s="208" t="s">
        <v>165</v>
      </c>
      <c r="J71" s="156" t="s">
        <v>141</v>
      </c>
      <c r="K71" s="75" t="s">
        <v>6</v>
      </c>
      <c r="L71" s="138"/>
      <c r="M71" s="145"/>
      <c r="N71" s="60"/>
      <c r="O71" s="1"/>
      <c r="P71" s="1"/>
      <c r="Q71" s="1"/>
      <c r="R71" s="1"/>
      <c r="S71" s="1"/>
      <c r="T71" s="1"/>
      <c r="U71" s="1"/>
      <c r="V71" s="1"/>
    </row>
    <row r="72" spans="1:22" thickBot="1" x14ac:dyDescent="0.35">
      <c r="A72" s="371"/>
      <c r="B72" s="375"/>
      <c r="C72" s="376"/>
      <c r="D72" s="376"/>
      <c r="E72" s="376"/>
      <c r="F72" s="376"/>
      <c r="G72" s="376"/>
      <c r="H72" s="377"/>
      <c r="I72" s="256"/>
      <c r="J72" s="270"/>
      <c r="K72" s="257">
        <f>I72*J72</f>
        <v>0</v>
      </c>
      <c r="L72" s="138"/>
      <c r="M72" s="145"/>
      <c r="N72" s="60"/>
      <c r="O72" s="1"/>
      <c r="P72" s="1"/>
      <c r="Q72" s="1"/>
      <c r="R72" s="1"/>
      <c r="S72" s="1"/>
      <c r="T72" s="1"/>
      <c r="U72" s="1"/>
      <c r="V72" s="1"/>
    </row>
    <row r="73" spans="1:22" ht="16.5" thickTop="1" thickBot="1" x14ac:dyDescent="0.35">
      <c r="A73" s="371"/>
      <c r="B73" s="375"/>
      <c r="C73" s="376"/>
      <c r="D73" s="376"/>
      <c r="E73" s="376"/>
      <c r="F73" s="376"/>
      <c r="G73" s="376"/>
      <c r="H73" s="377"/>
      <c r="I73" s="256"/>
      <c r="J73" s="270"/>
      <c r="K73" s="258">
        <f>I73*J73</f>
        <v>0</v>
      </c>
      <c r="L73" s="66">
        <f>K74</f>
        <v>0</v>
      </c>
      <c r="M73" s="67"/>
      <c r="N73" s="60"/>
      <c r="O73" s="1"/>
      <c r="P73" s="1"/>
      <c r="Q73" s="1"/>
      <c r="R73" s="1"/>
      <c r="S73" s="1"/>
      <c r="T73" s="1"/>
      <c r="U73" s="1"/>
      <c r="V73" s="1"/>
    </row>
    <row r="74" spans="1:22" thickTop="1" x14ac:dyDescent="0.3">
      <c r="A74" s="371"/>
      <c r="B74" s="378" t="s">
        <v>6</v>
      </c>
      <c r="C74" s="379"/>
      <c r="D74" s="379"/>
      <c r="E74" s="379"/>
      <c r="F74" s="379"/>
      <c r="G74" s="379"/>
      <c r="H74" s="379"/>
      <c r="I74" s="379"/>
      <c r="J74" s="380"/>
      <c r="K74" s="259">
        <f>ROUND(SUM(K72:K73),0)</f>
        <v>0</v>
      </c>
      <c r="L74" s="68"/>
      <c r="M74" s="173"/>
      <c r="N74" s="172"/>
      <c r="O74" s="1"/>
      <c r="P74" s="1"/>
      <c r="Q74" s="1"/>
      <c r="R74" s="1"/>
      <c r="S74" s="1"/>
      <c r="T74" s="1"/>
      <c r="U74" s="1"/>
      <c r="V74" s="1"/>
    </row>
    <row r="75" spans="1:22" ht="6.75" customHeight="1" x14ac:dyDescent="0.3">
      <c r="A75" s="170"/>
      <c r="B75" s="244"/>
      <c r="C75" s="244"/>
      <c r="D75" s="244"/>
      <c r="E75" s="244"/>
      <c r="F75" s="244"/>
      <c r="G75" s="244"/>
      <c r="H75" s="244"/>
      <c r="I75" s="244"/>
      <c r="J75" s="68"/>
      <c r="K75" s="68"/>
      <c r="L75" s="68"/>
      <c r="M75" s="173"/>
      <c r="N75" s="172"/>
      <c r="O75" s="1"/>
      <c r="P75" s="1"/>
      <c r="Q75" s="1"/>
      <c r="R75" s="1"/>
      <c r="S75" s="1"/>
      <c r="T75" s="1"/>
      <c r="U75" s="1"/>
      <c r="V75" s="1"/>
    </row>
    <row r="76" spans="1:22" ht="15" x14ac:dyDescent="0.3">
      <c r="A76" s="361" t="s">
        <v>174</v>
      </c>
      <c r="B76" s="361"/>
      <c r="C76" s="361"/>
      <c r="D76" s="361"/>
      <c r="E76" s="361"/>
      <c r="F76" s="361"/>
      <c r="G76" s="361"/>
      <c r="H76" s="361"/>
      <c r="I76" s="361"/>
      <c r="J76" s="361"/>
      <c r="K76" s="361"/>
      <c r="L76" s="68"/>
      <c r="M76" s="173"/>
      <c r="N76" s="172"/>
      <c r="O76" s="1"/>
      <c r="P76" s="1"/>
      <c r="Q76" s="1"/>
      <c r="R76" s="1"/>
      <c r="S76" s="1"/>
      <c r="T76" s="1"/>
      <c r="U76" s="1"/>
      <c r="V76" s="1"/>
    </row>
    <row r="77" spans="1:22" ht="15" x14ac:dyDescent="0.3">
      <c r="A77" s="170"/>
      <c r="B77" s="362"/>
      <c r="C77" s="363"/>
      <c r="D77" s="363"/>
      <c r="E77" s="363"/>
      <c r="F77" s="363"/>
      <c r="G77" s="363"/>
      <c r="H77" s="363"/>
      <c r="I77" s="364"/>
      <c r="J77" s="240" t="s">
        <v>112</v>
      </c>
      <c r="K77" s="75" t="s">
        <v>6</v>
      </c>
      <c r="L77" s="68"/>
      <c r="M77" s="69" t="e">
        <f>IF(#REF!=0,"",(#REF!-#REF!)/#REF!)</f>
        <v>#REF!</v>
      </c>
      <c r="N77" s="70"/>
      <c r="O77" s="1"/>
      <c r="P77" s="1"/>
      <c r="Q77" s="1"/>
      <c r="R77" s="1"/>
      <c r="S77" s="1"/>
      <c r="T77" s="1"/>
      <c r="U77" s="1"/>
      <c r="V77" s="1"/>
    </row>
    <row r="78" spans="1:22" ht="17.25" thickBot="1" x14ac:dyDescent="0.35">
      <c r="A78" s="174"/>
      <c r="B78" s="365" t="s">
        <v>177</v>
      </c>
      <c r="C78" s="366"/>
      <c r="D78" s="366"/>
      <c r="E78" s="366"/>
      <c r="F78" s="366"/>
      <c r="G78" s="366"/>
      <c r="H78" s="366"/>
      <c r="I78" s="367"/>
      <c r="J78" s="177">
        <v>0.4</v>
      </c>
      <c r="K78" s="257">
        <f>J78*(PP€+pt€)</f>
        <v>0</v>
      </c>
      <c r="L78" s="138"/>
      <c r="M78" s="76"/>
      <c r="N78" s="60"/>
      <c r="O78" s="1"/>
      <c r="P78" s="1"/>
      <c r="Q78" s="1"/>
      <c r="R78" s="1"/>
      <c r="S78" s="1"/>
      <c r="T78" s="1"/>
      <c r="U78" s="1"/>
      <c r="V78" s="1"/>
    </row>
    <row r="79" spans="1:22" ht="17.25" thickTop="1" x14ac:dyDescent="0.3">
      <c r="A79" s="174"/>
      <c r="B79" s="368" t="s">
        <v>6</v>
      </c>
      <c r="C79" s="369"/>
      <c r="D79" s="369"/>
      <c r="E79" s="369"/>
      <c r="F79" s="369"/>
      <c r="G79" s="369"/>
      <c r="H79" s="369"/>
      <c r="I79" s="370"/>
      <c r="J79" s="158"/>
      <c r="K79" s="259">
        <f>ROUND(SUM(K78:K78),0)</f>
        <v>0</v>
      </c>
      <c r="L79" s="138"/>
      <c r="M79" s="76"/>
      <c r="N79" s="60"/>
      <c r="O79" s="1"/>
      <c r="P79" s="1"/>
      <c r="Q79" s="1"/>
      <c r="R79" s="1"/>
      <c r="S79" s="1"/>
      <c r="T79" s="1"/>
      <c r="U79" s="1"/>
      <c r="V79" s="1"/>
    </row>
    <row r="80" spans="1:22" ht="6.75" customHeight="1" x14ac:dyDescent="0.3">
      <c r="A80" s="174"/>
      <c r="B80" s="244"/>
      <c r="C80" s="244"/>
      <c r="D80" s="244"/>
      <c r="E80" s="244"/>
      <c r="F80" s="244"/>
      <c r="G80" s="244"/>
      <c r="H80" s="244"/>
      <c r="I80" s="244"/>
      <c r="J80" s="68"/>
      <c r="K80" s="68"/>
      <c r="O80" s="1"/>
      <c r="P80" s="1"/>
      <c r="Q80" s="1"/>
      <c r="R80" s="1"/>
      <c r="S80" s="1"/>
      <c r="T80" s="1"/>
      <c r="U80" s="1"/>
      <c r="V80" s="1"/>
    </row>
    <row r="81" spans="1:23" s="29" customFormat="1" ht="16.5" x14ac:dyDescent="0.35">
      <c r="A81" s="419" t="s">
        <v>187</v>
      </c>
      <c r="B81" s="419"/>
      <c r="C81" s="419"/>
      <c r="D81" s="419"/>
      <c r="E81" s="419"/>
      <c r="F81" s="419"/>
      <c r="G81" s="419"/>
      <c r="H81" s="419"/>
      <c r="I81" s="419"/>
      <c r="J81" s="419"/>
      <c r="K81" s="419"/>
      <c r="L81" s="1"/>
      <c r="M81" s="1"/>
      <c r="N81" s="1"/>
      <c r="O81" s="1"/>
      <c r="W81" s="1"/>
    </row>
    <row r="82" spans="1:23" ht="15" x14ac:dyDescent="0.3">
      <c r="A82" s="420" t="s">
        <v>188</v>
      </c>
      <c r="B82" s="421"/>
      <c r="C82" s="421"/>
      <c r="D82" s="421"/>
      <c r="E82" s="421"/>
      <c r="F82" s="422"/>
      <c r="G82" s="420" t="s">
        <v>189</v>
      </c>
      <c r="H82" s="434"/>
      <c r="I82" s="435"/>
      <c r="J82" s="216" t="s">
        <v>190</v>
      </c>
      <c r="K82" s="216" t="s">
        <v>191</v>
      </c>
      <c r="O82" s="1"/>
      <c r="P82" s="1"/>
      <c r="Q82" s="1"/>
      <c r="R82" s="1"/>
      <c r="S82" s="1"/>
      <c r="T82" s="1"/>
      <c r="U82" s="1"/>
      <c r="V82" s="1"/>
    </row>
    <row r="83" spans="1:23" ht="15" x14ac:dyDescent="0.3">
      <c r="A83" s="423"/>
      <c r="B83" s="424"/>
      <c r="C83" s="424"/>
      <c r="D83" s="424"/>
      <c r="E83" s="424"/>
      <c r="F83" s="425"/>
      <c r="G83" s="423"/>
      <c r="H83" s="424"/>
      <c r="I83" s="425"/>
      <c r="J83" s="264"/>
      <c r="K83" s="265"/>
      <c r="O83" s="1"/>
      <c r="P83" s="1"/>
      <c r="Q83" s="1"/>
      <c r="R83" s="1"/>
      <c r="S83" s="1"/>
      <c r="T83" s="1"/>
      <c r="U83" s="1"/>
      <c r="V83" s="1"/>
    </row>
    <row r="84" spans="1:23" x14ac:dyDescent="0.35">
      <c r="A84" s="426"/>
      <c r="B84" s="427"/>
      <c r="C84" s="427"/>
      <c r="D84" s="427"/>
      <c r="E84" s="427"/>
      <c r="F84" s="428"/>
      <c r="G84" s="245"/>
      <c r="H84" s="246"/>
      <c r="I84" s="247"/>
      <c r="J84" s="264"/>
      <c r="K84" s="265"/>
      <c r="O84" s="1"/>
      <c r="P84" s="1"/>
      <c r="Q84" s="1"/>
      <c r="R84" s="1"/>
      <c r="S84" s="1"/>
      <c r="T84" s="1"/>
      <c r="U84" s="1"/>
      <c r="V84" s="1"/>
      <c r="W84" s="29"/>
    </row>
    <row r="85" spans="1:23" ht="16.5" thickBot="1" x14ac:dyDescent="0.4">
      <c r="A85" s="431"/>
      <c r="B85" s="432"/>
      <c r="C85" s="432"/>
      <c r="D85" s="432"/>
      <c r="E85" s="432"/>
      <c r="F85" s="433"/>
      <c r="G85" s="431"/>
      <c r="H85" s="432"/>
      <c r="I85" s="433"/>
      <c r="J85" s="264"/>
      <c r="K85" s="265"/>
      <c r="O85" s="1"/>
      <c r="P85" s="1"/>
      <c r="Q85" s="1"/>
      <c r="R85" s="1"/>
      <c r="S85" s="1"/>
      <c r="T85" s="1"/>
      <c r="U85" s="1"/>
      <c r="V85" s="1"/>
      <c r="W85" s="29"/>
    </row>
    <row r="86" spans="1:23" ht="17.25" thickTop="1" thickBot="1" x14ac:dyDescent="0.4">
      <c r="A86" s="413" t="s">
        <v>6</v>
      </c>
      <c r="B86" s="413"/>
      <c r="C86" s="413"/>
      <c r="D86" s="413"/>
      <c r="E86" s="413"/>
      <c r="F86" s="413"/>
      <c r="G86" s="413"/>
      <c r="H86" s="413"/>
      <c r="I86" s="414"/>
      <c r="J86" s="266">
        <f>SUM(J83:J85)</f>
        <v>0</v>
      </c>
      <c r="K86" s="267">
        <f>SUM(K83:K85)</f>
        <v>0</v>
      </c>
      <c r="O86" s="1"/>
      <c r="P86" s="1"/>
      <c r="Q86" s="1"/>
      <c r="R86" s="1"/>
      <c r="S86" s="1"/>
      <c r="T86" s="1"/>
      <c r="U86" s="1"/>
      <c r="V86" s="1"/>
      <c r="W86" s="29"/>
    </row>
    <row r="87" spans="1:23" ht="17.25" thickTop="1" x14ac:dyDescent="0.35">
      <c r="A87" s="415"/>
      <c r="B87" s="415"/>
      <c r="C87" s="415"/>
      <c r="D87" s="415"/>
      <c r="E87" s="415"/>
      <c r="F87" s="415"/>
      <c r="G87" s="415"/>
      <c r="H87" s="415"/>
      <c r="I87" s="416"/>
      <c r="J87" s="417">
        <f>J86+K86</f>
        <v>0</v>
      </c>
      <c r="K87" s="418"/>
      <c r="L87" s="144"/>
      <c r="M87" s="144"/>
      <c r="N87" s="144"/>
      <c r="P87" s="1"/>
      <c r="Q87" s="1"/>
      <c r="R87" s="1"/>
      <c r="S87" s="1"/>
      <c r="T87" s="1"/>
      <c r="U87" s="1"/>
      <c r="V87" s="1"/>
      <c r="W87" s="29"/>
    </row>
    <row r="88" spans="1:23" x14ac:dyDescent="0.3">
      <c r="A88" s="359" t="str">
        <f>IF(K93&lt;0.9,"","Votre projet doit être cofinancé à hauteur de 10% minimum de l'assiette")</f>
        <v/>
      </c>
      <c r="B88" s="359"/>
      <c r="C88" s="359"/>
      <c r="D88" s="359"/>
      <c r="E88" s="359"/>
      <c r="F88" s="359"/>
      <c r="G88" s="359"/>
      <c r="H88" s="248"/>
      <c r="I88" s="248"/>
      <c r="J88" s="144"/>
      <c r="K88" s="144"/>
      <c r="L88" s="138"/>
      <c r="M88" s="76"/>
      <c r="N88" s="60"/>
      <c r="O88" s="1"/>
      <c r="P88" s="1"/>
      <c r="Q88" s="1"/>
      <c r="R88" s="1"/>
      <c r="S88" s="1"/>
      <c r="T88" s="1"/>
      <c r="U88" s="1"/>
      <c r="V88" s="1"/>
    </row>
    <row r="89" spans="1:23" ht="16.5" x14ac:dyDescent="0.3">
      <c r="A89" s="359" t="str">
        <f>IF(assiette-cofi-financement=0,"","Votre budget n'est pas équilibré")</f>
        <v/>
      </c>
      <c r="B89" s="359"/>
      <c r="C89" s="359"/>
      <c r="D89" s="359"/>
      <c r="E89" s="359"/>
      <c r="F89" s="359"/>
      <c r="G89" s="359"/>
      <c r="I89" s="350" t="s">
        <v>142</v>
      </c>
      <c r="J89" s="357"/>
      <c r="K89" s="268">
        <f>assiette+fe+PP€</f>
        <v>0</v>
      </c>
      <c r="L89" s="138"/>
      <c r="M89" s="67"/>
      <c r="N89" s="60"/>
      <c r="O89" s="1"/>
      <c r="P89" s="1"/>
      <c r="Q89" s="1"/>
      <c r="R89" s="1"/>
      <c r="S89" s="1"/>
      <c r="T89" s="1"/>
      <c r="U89" s="1"/>
      <c r="V89" s="1"/>
    </row>
    <row r="90" spans="1:23" ht="16.5" x14ac:dyDescent="0.3">
      <c r="A90" s="359" t="str">
        <f>IF(financement&gt;140000,"Votre demande de financement en phase 2 ne peut dépasser 140 000€","")</f>
        <v/>
      </c>
      <c r="B90" s="359"/>
      <c r="C90" s="359"/>
      <c r="D90" s="359"/>
      <c r="E90" s="359"/>
      <c r="F90" s="359"/>
      <c r="G90" s="359"/>
      <c r="I90" s="360" t="s">
        <v>143</v>
      </c>
      <c r="J90" s="357"/>
      <c r="K90" s="268">
        <f>pt€+Décharge+Inv+mission+conso+PS+fact</f>
        <v>0</v>
      </c>
      <c r="L90" s="138"/>
      <c r="M90" s="76"/>
      <c r="N90" s="60"/>
      <c r="O90" s="1"/>
      <c r="P90" s="1"/>
      <c r="Q90" s="1"/>
      <c r="R90" s="1"/>
      <c r="S90" s="1"/>
      <c r="T90" s="1"/>
      <c r="U90" s="1"/>
      <c r="V90" s="1"/>
    </row>
    <row r="91" spans="1:23" ht="6.75" customHeight="1" x14ac:dyDescent="0.3">
      <c r="I91" s="356"/>
      <c r="J91" s="356"/>
      <c r="K91" s="356"/>
      <c r="L91" s="138"/>
      <c r="M91" s="84"/>
      <c r="N91" s="60"/>
      <c r="O91" s="1"/>
      <c r="P91" s="1"/>
      <c r="Q91" s="1"/>
      <c r="R91" s="1"/>
      <c r="S91" s="1"/>
      <c r="T91" s="1"/>
      <c r="U91" s="1"/>
      <c r="V91" s="1"/>
    </row>
    <row r="92" spans="1:23" s="7" customFormat="1" ht="15" x14ac:dyDescent="0.3">
      <c r="A92" s="1"/>
      <c r="B92" s="1"/>
      <c r="C92" s="1"/>
      <c r="D92" s="1"/>
      <c r="E92" s="1"/>
      <c r="F92" s="1"/>
      <c r="G92" s="1"/>
      <c r="H92" s="350" t="s">
        <v>135</v>
      </c>
      <c r="I92" s="350"/>
      <c r="J92" s="357"/>
      <c r="K92" s="269"/>
      <c r="L92" s="109"/>
      <c r="M92" s="24"/>
      <c r="N92" s="1"/>
      <c r="W92" s="1"/>
    </row>
    <row r="93" spans="1:23" s="7" customFormat="1" ht="16.5" x14ac:dyDescent="0.3">
      <c r="A93" s="1"/>
      <c r="B93" s="1"/>
      <c r="C93" s="1"/>
      <c r="D93" s="1"/>
      <c r="E93" s="1"/>
      <c r="F93" s="1"/>
      <c r="G93" s="1"/>
      <c r="H93" s="350" t="s">
        <v>198</v>
      </c>
      <c r="I93" s="350"/>
      <c r="J93" s="357"/>
      <c r="K93" s="290">
        <f>IF(assiette&gt;0,financement/assiette,0)</f>
        <v>0</v>
      </c>
      <c r="L93" s="109"/>
      <c r="M93" s="24"/>
      <c r="N93" s="1"/>
      <c r="W93" s="1"/>
    </row>
    <row r="94" spans="1:23" s="7" customFormat="1" ht="15" x14ac:dyDescent="0.3">
      <c r="A94" s="142" t="s">
        <v>181</v>
      </c>
      <c r="B94" s="142"/>
      <c r="C94" s="142"/>
      <c r="D94" s="103"/>
      <c r="E94" s="103"/>
      <c r="F94" s="103"/>
      <c r="G94" s="103"/>
      <c r="H94" s="103"/>
      <c r="I94" s="103"/>
      <c r="J94" s="103"/>
      <c r="K94" s="103"/>
      <c r="L94" s="109"/>
      <c r="M94" s="24"/>
      <c r="N94" s="1"/>
      <c r="W94" s="1"/>
    </row>
    <row r="95" spans="1:23" ht="15" x14ac:dyDescent="0.3">
      <c r="A95" s="358" t="s">
        <v>218</v>
      </c>
      <c r="B95" s="358"/>
      <c r="C95" s="358"/>
      <c r="D95" s="358"/>
      <c r="E95" s="358"/>
      <c r="F95" s="358"/>
      <c r="G95" s="358"/>
      <c r="H95" s="358"/>
      <c r="I95" s="358"/>
      <c r="J95" s="358"/>
      <c r="K95" s="358"/>
      <c r="L95" s="109"/>
      <c r="M95" s="24"/>
      <c r="O95" s="1"/>
      <c r="P95" s="1"/>
      <c r="Q95" s="1"/>
      <c r="R95" s="1"/>
      <c r="S95" s="1"/>
      <c r="T95" s="1"/>
      <c r="U95" s="1"/>
      <c r="V95" s="1"/>
    </row>
    <row r="96" spans="1:23" ht="15" x14ac:dyDescent="0.3">
      <c r="A96" s="358"/>
      <c r="B96" s="358"/>
      <c r="C96" s="358"/>
      <c r="D96" s="358"/>
      <c r="E96" s="358"/>
      <c r="F96" s="358"/>
      <c r="G96" s="358"/>
      <c r="H96" s="358"/>
      <c r="I96" s="358"/>
      <c r="J96" s="358"/>
      <c r="K96" s="358"/>
      <c r="L96" s="109"/>
      <c r="M96" s="24"/>
      <c r="O96" s="1"/>
      <c r="P96" s="1"/>
      <c r="Q96" s="1"/>
      <c r="R96" s="1"/>
      <c r="S96" s="1"/>
      <c r="T96" s="1"/>
      <c r="U96" s="1"/>
      <c r="V96" s="1"/>
    </row>
    <row r="97" spans="1:23" ht="15" x14ac:dyDescent="0.3">
      <c r="A97" s="358"/>
      <c r="B97" s="358"/>
      <c r="C97" s="358"/>
      <c r="D97" s="358"/>
      <c r="E97" s="358"/>
      <c r="F97" s="358"/>
      <c r="G97" s="358"/>
      <c r="H97" s="358"/>
      <c r="I97" s="358"/>
      <c r="J97" s="358"/>
      <c r="K97" s="358"/>
      <c r="L97" s="109"/>
      <c r="M97" s="24"/>
      <c r="O97" s="1"/>
      <c r="P97" s="1"/>
      <c r="Q97" s="1"/>
      <c r="R97" s="1"/>
      <c r="S97" s="1"/>
      <c r="T97" s="1"/>
      <c r="U97" s="1"/>
      <c r="V97" s="1"/>
      <c r="W97" s="7"/>
    </row>
    <row r="98" spans="1:23" ht="15" x14ac:dyDescent="0.3">
      <c r="A98" s="358"/>
      <c r="B98" s="358"/>
      <c r="C98" s="358"/>
      <c r="D98" s="358"/>
      <c r="E98" s="358"/>
      <c r="F98" s="358"/>
      <c r="G98" s="358"/>
      <c r="H98" s="358"/>
      <c r="I98" s="358"/>
      <c r="J98" s="358"/>
      <c r="K98" s="358"/>
      <c r="L98" s="109"/>
      <c r="M98" s="24"/>
      <c r="O98" s="1"/>
      <c r="P98" s="1"/>
      <c r="Q98" s="1"/>
      <c r="R98" s="1"/>
      <c r="S98" s="1"/>
      <c r="T98" s="1"/>
      <c r="U98" s="1"/>
      <c r="V98" s="1"/>
      <c r="W98" s="7"/>
    </row>
    <row r="99" spans="1:23" ht="15" x14ac:dyDescent="0.3">
      <c r="A99" s="358"/>
      <c r="B99" s="358"/>
      <c r="C99" s="358"/>
      <c r="D99" s="358"/>
      <c r="E99" s="358"/>
      <c r="F99" s="358"/>
      <c r="G99" s="358"/>
      <c r="H99" s="358"/>
      <c r="I99" s="358"/>
      <c r="J99" s="358"/>
      <c r="K99" s="358"/>
      <c r="L99" s="134"/>
      <c r="M99" s="81"/>
      <c r="N99" s="90"/>
      <c r="O99" s="1"/>
      <c r="P99" s="1"/>
      <c r="Q99" s="1"/>
      <c r="R99" s="1"/>
      <c r="S99" s="1"/>
      <c r="T99" s="1"/>
      <c r="U99" s="1"/>
      <c r="V99" s="1"/>
    </row>
    <row r="100" spans="1:23" ht="6.75" customHeight="1" x14ac:dyDescent="0.3">
      <c r="L100" s="25"/>
      <c r="M100" s="25"/>
      <c r="N100" s="25"/>
      <c r="O100" s="1"/>
      <c r="P100" s="1"/>
      <c r="Q100" s="1"/>
      <c r="R100" s="1"/>
      <c r="S100" s="1"/>
      <c r="T100" s="1"/>
      <c r="U100" s="1"/>
      <c r="V100" s="1"/>
    </row>
    <row r="101" spans="1:23" s="29" customFormat="1" x14ac:dyDescent="0.35">
      <c r="A101" s="218"/>
      <c r="B101" s="218"/>
      <c r="C101" s="218"/>
      <c r="D101" s="218"/>
      <c r="E101" s="218"/>
      <c r="F101" s="218"/>
      <c r="G101" s="218"/>
      <c r="H101" s="218"/>
      <c r="I101" s="218"/>
      <c r="J101" s="218"/>
      <c r="K101" s="218"/>
      <c r="L101" s="132"/>
      <c r="M101" s="9"/>
      <c r="W101" s="1"/>
    </row>
    <row r="102" spans="1:23" s="29" customFormat="1" x14ac:dyDescent="0.35">
      <c r="A102" s="292"/>
      <c r="B102" s="292"/>
      <c r="C102" s="292"/>
      <c r="D102" s="292"/>
      <c r="E102" s="292"/>
      <c r="F102" s="292"/>
      <c r="G102" s="292"/>
      <c r="H102" s="292"/>
      <c r="I102" s="292"/>
      <c r="J102" s="292"/>
      <c r="K102" s="292"/>
      <c r="L102" s="104"/>
      <c r="M102" s="1"/>
      <c r="N102" s="1"/>
      <c r="W102" s="1"/>
    </row>
    <row r="103" spans="1:23" s="29" customFormat="1" x14ac:dyDescent="0.35">
      <c r="A103" s="292"/>
      <c r="B103" s="292"/>
      <c r="C103" s="292"/>
      <c r="D103" s="292"/>
      <c r="E103" s="292"/>
      <c r="F103" s="292"/>
      <c r="G103" s="292"/>
      <c r="H103" s="292"/>
      <c r="I103" s="292"/>
      <c r="J103" s="292"/>
      <c r="K103" s="292"/>
      <c r="L103" s="1"/>
      <c r="M103" s="1"/>
      <c r="N103" s="1"/>
      <c r="W103" s="1"/>
    </row>
    <row r="104" spans="1:23" x14ac:dyDescent="0.35">
      <c r="A104" s="292"/>
      <c r="B104" s="292"/>
      <c r="C104" s="292"/>
      <c r="D104" s="292"/>
      <c r="E104" s="292"/>
      <c r="F104" s="292"/>
      <c r="G104" s="292"/>
      <c r="H104" s="292"/>
      <c r="I104" s="292"/>
      <c r="J104" s="292"/>
      <c r="K104" s="292"/>
      <c r="L104" s="51"/>
      <c r="M104" s="29"/>
      <c r="N104" s="29"/>
      <c r="O104" s="1"/>
      <c r="P104" s="1"/>
      <c r="Q104" s="1"/>
      <c r="R104" s="1"/>
      <c r="S104" s="1"/>
      <c r="T104" s="1"/>
      <c r="U104" s="1"/>
      <c r="V104" s="1"/>
    </row>
    <row r="105" spans="1:23" x14ac:dyDescent="0.35">
      <c r="A105" s="47"/>
      <c r="B105" s="116"/>
      <c r="C105" s="117"/>
      <c r="D105" s="47"/>
      <c r="E105" s="118"/>
      <c r="F105" s="47"/>
      <c r="G105" s="47"/>
      <c r="H105" s="47"/>
      <c r="I105" s="118"/>
      <c r="J105" s="29"/>
      <c r="K105" s="51"/>
      <c r="O105" s="1"/>
      <c r="P105" s="1"/>
      <c r="Q105" s="1"/>
      <c r="R105" s="1"/>
      <c r="S105" s="1"/>
      <c r="T105" s="1"/>
      <c r="U105" s="1"/>
      <c r="V105" s="1"/>
    </row>
    <row r="106" spans="1:23" s="29" customFormat="1" x14ac:dyDescent="0.35">
      <c r="A106" s="1"/>
      <c r="B106" s="1"/>
      <c r="C106" s="1"/>
      <c r="D106" s="1"/>
      <c r="E106" s="1"/>
      <c r="F106" s="1"/>
      <c r="G106" s="1"/>
      <c r="H106" s="1"/>
      <c r="I106" s="1"/>
      <c r="J106" s="1"/>
      <c r="K106" s="1"/>
      <c r="L106" s="1"/>
      <c r="M106" s="1"/>
      <c r="N106" s="1"/>
      <c r="W106" s="1"/>
    </row>
    <row r="107" spans="1:23" ht="15" x14ac:dyDescent="0.3">
      <c r="O107" s="1"/>
      <c r="P107" s="1"/>
      <c r="Q107" s="1"/>
      <c r="R107" s="1"/>
      <c r="S107" s="1"/>
      <c r="T107" s="1"/>
      <c r="U107" s="1"/>
      <c r="V107" s="1"/>
    </row>
    <row r="108" spans="1:23" x14ac:dyDescent="0.35">
      <c r="O108" s="1"/>
      <c r="P108" s="1"/>
      <c r="Q108" s="1"/>
      <c r="R108" s="1"/>
      <c r="S108" s="1"/>
      <c r="T108" s="1"/>
      <c r="U108" s="1"/>
      <c r="V108" s="1"/>
      <c r="W108" s="29"/>
    </row>
    <row r="109" spans="1:23" x14ac:dyDescent="0.35">
      <c r="O109" s="1"/>
      <c r="P109" s="1"/>
      <c r="Q109" s="1"/>
      <c r="R109" s="1"/>
      <c r="S109" s="1"/>
      <c r="T109" s="1"/>
      <c r="U109" s="1"/>
      <c r="V109" s="1"/>
      <c r="W109" s="29"/>
    </row>
    <row r="110" spans="1:23" x14ac:dyDescent="0.35">
      <c r="O110" s="1"/>
      <c r="P110" s="1"/>
      <c r="Q110" s="1"/>
      <c r="R110" s="1"/>
      <c r="S110" s="1"/>
      <c r="T110" s="1"/>
      <c r="U110" s="1"/>
      <c r="V110" s="1"/>
      <c r="W110" s="29"/>
    </row>
    <row r="111" spans="1:23" ht="15" x14ac:dyDescent="0.3">
      <c r="O111" s="1"/>
      <c r="P111" s="1"/>
      <c r="Q111" s="1"/>
      <c r="R111" s="1"/>
      <c r="S111" s="1"/>
      <c r="T111" s="1"/>
      <c r="U111" s="1"/>
      <c r="V111" s="1"/>
    </row>
    <row r="112" spans="1:23" ht="15" x14ac:dyDescent="0.3">
      <c r="O112" s="1"/>
      <c r="P112" s="1"/>
      <c r="Q112" s="1"/>
      <c r="R112" s="1"/>
      <c r="S112" s="1"/>
      <c r="T112" s="1"/>
      <c r="U112" s="1"/>
      <c r="V112" s="1"/>
    </row>
    <row r="113" spans="1:23" x14ac:dyDescent="0.35">
      <c r="O113" s="1"/>
      <c r="P113" s="1"/>
      <c r="Q113" s="1"/>
      <c r="R113" s="1"/>
      <c r="S113" s="1"/>
      <c r="T113" s="1"/>
      <c r="U113" s="1"/>
      <c r="V113" s="1"/>
      <c r="W113" s="29"/>
    </row>
    <row r="114" spans="1:23" ht="15" x14ac:dyDescent="0.3">
      <c r="O114" s="1"/>
      <c r="P114" s="1"/>
      <c r="Q114" s="1"/>
      <c r="R114" s="1"/>
      <c r="S114" s="1"/>
      <c r="T114" s="1"/>
      <c r="U114" s="1"/>
      <c r="V114" s="1"/>
    </row>
    <row r="115" spans="1:23" ht="15" x14ac:dyDescent="0.3">
      <c r="A115" s="143"/>
      <c r="B115" s="143"/>
      <c r="C115" s="143"/>
      <c r="D115" s="143"/>
      <c r="O115" s="1"/>
      <c r="P115" s="1"/>
      <c r="Q115" s="1"/>
      <c r="R115" s="1"/>
      <c r="S115" s="1"/>
      <c r="T115" s="1"/>
      <c r="U115" s="1"/>
      <c r="V115" s="1"/>
    </row>
    <row r="116" spans="1:23" ht="15" x14ac:dyDescent="0.3">
      <c r="O116" s="1"/>
      <c r="P116" s="1"/>
      <c r="Q116" s="1"/>
      <c r="R116" s="1"/>
      <c r="S116" s="1"/>
      <c r="T116" s="1"/>
      <c r="U116" s="1"/>
      <c r="V116" s="1"/>
    </row>
    <row r="117" spans="1:23" ht="15" x14ac:dyDescent="0.3">
      <c r="O117" s="1"/>
      <c r="P117" s="1"/>
      <c r="Q117" s="1"/>
      <c r="R117" s="1"/>
      <c r="S117" s="1"/>
      <c r="T117" s="1"/>
      <c r="U117" s="1"/>
      <c r="V117" s="1"/>
    </row>
    <row r="118" spans="1:23" ht="15" x14ac:dyDescent="0.3">
      <c r="O118" s="1"/>
      <c r="P118" s="1"/>
      <c r="Q118" s="1"/>
      <c r="R118" s="1"/>
      <c r="S118" s="1"/>
      <c r="T118" s="1"/>
      <c r="U118" s="1"/>
      <c r="V118" s="1"/>
    </row>
    <row r="119" spans="1:23" ht="15" x14ac:dyDescent="0.3">
      <c r="O119" s="1"/>
      <c r="P119" s="1"/>
      <c r="Q119" s="1"/>
      <c r="R119" s="1"/>
      <c r="S119" s="1"/>
      <c r="T119" s="1"/>
      <c r="U119" s="1"/>
      <c r="V119" s="1"/>
    </row>
    <row r="120" spans="1:23" ht="15" x14ac:dyDescent="0.3">
      <c r="O120" s="1"/>
      <c r="P120" s="1"/>
      <c r="Q120" s="1"/>
      <c r="R120" s="1"/>
      <c r="S120" s="1"/>
      <c r="T120" s="1"/>
      <c r="U120" s="1"/>
      <c r="V120" s="1"/>
    </row>
    <row r="121" spans="1:23" ht="15" x14ac:dyDescent="0.3">
      <c r="O121" s="1"/>
      <c r="P121" s="1"/>
      <c r="Q121" s="1"/>
      <c r="R121" s="1"/>
      <c r="S121" s="1"/>
      <c r="T121" s="1"/>
      <c r="U121" s="1"/>
      <c r="V121" s="1"/>
    </row>
    <row r="122" spans="1:23" ht="15" x14ac:dyDescent="0.3">
      <c r="O122" s="1"/>
      <c r="P122" s="1"/>
      <c r="Q122" s="1"/>
      <c r="R122" s="1"/>
      <c r="S122" s="1"/>
      <c r="T122" s="1"/>
      <c r="U122" s="1"/>
      <c r="V122" s="1"/>
    </row>
    <row r="123" spans="1:23" ht="15" x14ac:dyDescent="0.3">
      <c r="O123" s="1"/>
      <c r="P123" s="1"/>
      <c r="Q123" s="1"/>
      <c r="R123" s="1"/>
      <c r="S123" s="1"/>
      <c r="T123" s="1"/>
      <c r="U123" s="1"/>
      <c r="V123" s="1"/>
    </row>
    <row r="124" spans="1:23" ht="15" x14ac:dyDescent="0.3">
      <c r="O124" s="1"/>
      <c r="P124" s="1"/>
      <c r="Q124" s="1"/>
      <c r="R124" s="1"/>
      <c r="S124" s="1"/>
      <c r="T124" s="1"/>
      <c r="U124" s="1"/>
      <c r="V124" s="1"/>
    </row>
    <row r="125" spans="1:23" ht="15" x14ac:dyDescent="0.3">
      <c r="O125" s="1"/>
      <c r="P125" s="1"/>
      <c r="Q125" s="1"/>
      <c r="R125" s="1"/>
      <c r="S125" s="1"/>
      <c r="T125" s="1"/>
      <c r="U125" s="1"/>
      <c r="V125" s="1"/>
    </row>
    <row r="126" spans="1:23" ht="15" x14ac:dyDescent="0.3">
      <c r="O126" s="1"/>
      <c r="P126" s="1"/>
      <c r="Q126" s="1"/>
      <c r="R126" s="1"/>
      <c r="S126" s="1"/>
      <c r="T126" s="1"/>
      <c r="U126" s="1"/>
      <c r="V126" s="1"/>
    </row>
    <row r="127" spans="1:23" ht="15" x14ac:dyDescent="0.3">
      <c r="O127" s="1"/>
      <c r="P127" s="1"/>
      <c r="Q127" s="1"/>
      <c r="R127" s="1"/>
      <c r="S127" s="1"/>
      <c r="T127" s="1"/>
      <c r="U127" s="1"/>
      <c r="V127" s="1"/>
    </row>
    <row r="128" spans="1:23" ht="15" x14ac:dyDescent="0.3">
      <c r="O128" s="1"/>
      <c r="P128" s="1"/>
      <c r="Q128" s="1"/>
      <c r="R128" s="1"/>
      <c r="S128" s="1"/>
      <c r="T128" s="1"/>
      <c r="U128" s="1"/>
      <c r="V128" s="1"/>
    </row>
    <row r="129" spans="15:22" ht="15" x14ac:dyDescent="0.3">
      <c r="O129" s="1"/>
      <c r="P129" s="1"/>
      <c r="Q129" s="1"/>
      <c r="R129" s="1"/>
      <c r="S129" s="1"/>
      <c r="T129" s="1"/>
      <c r="U129" s="1"/>
      <c r="V129" s="1"/>
    </row>
    <row r="130" spans="15:22" ht="15" x14ac:dyDescent="0.3">
      <c r="O130" s="1"/>
      <c r="P130" s="1"/>
      <c r="Q130" s="1"/>
      <c r="R130" s="1"/>
      <c r="S130" s="1"/>
      <c r="T130" s="1"/>
      <c r="U130" s="1"/>
      <c r="V130" s="1"/>
    </row>
  </sheetData>
  <sheetProtection sheet="1" objects="1" scenarios="1" insertRows="0"/>
  <mergeCells count="116">
    <mergeCell ref="A9:K9"/>
    <mergeCell ref="A18:K18"/>
    <mergeCell ref="A31:K31"/>
    <mergeCell ref="B36:C36"/>
    <mergeCell ref="D36:H36"/>
    <mergeCell ref="A13:K13"/>
    <mergeCell ref="A23:B23"/>
    <mergeCell ref="A24:B24"/>
    <mergeCell ref="A25:B25"/>
    <mergeCell ref="A26:B26"/>
    <mergeCell ref="A27:B27"/>
    <mergeCell ref="A32:K32"/>
    <mergeCell ref="A28:B28"/>
    <mergeCell ref="C27:D27"/>
    <mergeCell ref="F27:H27"/>
    <mergeCell ref="F28:H28"/>
    <mergeCell ref="C28:D28"/>
    <mergeCell ref="A33:K33"/>
    <mergeCell ref="A16:B16"/>
    <mergeCell ref="B10:E10"/>
    <mergeCell ref="A89:G89"/>
    <mergeCell ref="A52:A55"/>
    <mergeCell ref="A58:A62"/>
    <mergeCell ref="A90:G90"/>
    <mergeCell ref="F16:G16"/>
    <mergeCell ref="A21:B21"/>
    <mergeCell ref="A30:K30"/>
    <mergeCell ref="C23:D23"/>
    <mergeCell ref="C24:D24"/>
    <mergeCell ref="E21:H21"/>
    <mergeCell ref="C26:D26"/>
    <mergeCell ref="F26:H26"/>
    <mergeCell ref="F22:H22"/>
    <mergeCell ref="F23:H23"/>
    <mergeCell ref="F24:H24"/>
    <mergeCell ref="F25:H25"/>
    <mergeCell ref="C25:D25"/>
    <mergeCell ref="A19:K19"/>
    <mergeCell ref="C22:D22"/>
    <mergeCell ref="A39:K39"/>
    <mergeCell ref="D40:H40"/>
    <mergeCell ref="D34:H34"/>
    <mergeCell ref="A45:K45"/>
    <mergeCell ref="B48:H48"/>
    <mergeCell ref="G85:I85"/>
    <mergeCell ref="G82:I82"/>
    <mergeCell ref="A83:F83"/>
    <mergeCell ref="B62:J62"/>
    <mergeCell ref="A17:K17"/>
    <mergeCell ref="C15:D15"/>
    <mergeCell ref="C16:D16"/>
    <mergeCell ref="F15:G15"/>
    <mergeCell ref="A88:G88"/>
    <mergeCell ref="B47:H47"/>
    <mergeCell ref="B43:I43"/>
    <mergeCell ref="B37:I37"/>
    <mergeCell ref="D35:H35"/>
    <mergeCell ref="A40:A43"/>
    <mergeCell ref="A34:A37"/>
    <mergeCell ref="D41:H41"/>
    <mergeCell ref="D42:H42"/>
    <mergeCell ref="B34:C34"/>
    <mergeCell ref="B42:C42"/>
    <mergeCell ref="B35:C35"/>
    <mergeCell ref="A56:K56"/>
    <mergeCell ref="A57:K57"/>
    <mergeCell ref="A64:K64"/>
    <mergeCell ref="B74:J74"/>
    <mergeCell ref="J87:K87"/>
    <mergeCell ref="B79:I79"/>
    <mergeCell ref="A81:K81"/>
    <mergeCell ref="A82:F82"/>
    <mergeCell ref="A1:K1"/>
    <mergeCell ref="A2:K8"/>
    <mergeCell ref="A95:K99"/>
    <mergeCell ref="I91:K91"/>
    <mergeCell ref="H92:J92"/>
    <mergeCell ref="A76:K76"/>
    <mergeCell ref="I90:J90"/>
    <mergeCell ref="G83:I83"/>
    <mergeCell ref="A84:F84"/>
    <mergeCell ref="I89:J89"/>
    <mergeCell ref="A65:A68"/>
    <mergeCell ref="A69:K69"/>
    <mergeCell ref="A51:K51"/>
    <mergeCell ref="B65:J65"/>
    <mergeCell ref="B40:C40"/>
    <mergeCell ref="B41:C41"/>
    <mergeCell ref="B49:J49"/>
    <mergeCell ref="B72:H72"/>
    <mergeCell ref="B73:H73"/>
    <mergeCell ref="A85:F85"/>
    <mergeCell ref="A70:K70"/>
    <mergeCell ref="A71:A74"/>
    <mergeCell ref="A22:B22"/>
    <mergeCell ref="A38:K38"/>
    <mergeCell ref="A102:K104"/>
    <mergeCell ref="B46:G46"/>
    <mergeCell ref="B59:H59"/>
    <mergeCell ref="B60:H60"/>
    <mergeCell ref="B66:J66"/>
    <mergeCell ref="B67:J67"/>
    <mergeCell ref="A63:K63"/>
    <mergeCell ref="B53:J53"/>
    <mergeCell ref="B54:J54"/>
    <mergeCell ref="B55:J55"/>
    <mergeCell ref="B61:H61"/>
    <mergeCell ref="B68:J68"/>
    <mergeCell ref="B52:J52"/>
    <mergeCell ref="B77:I77"/>
    <mergeCell ref="B78:I78"/>
    <mergeCell ref="B71:H71"/>
    <mergeCell ref="H93:J93"/>
    <mergeCell ref="A46:A49"/>
    <mergeCell ref="A50:K50"/>
    <mergeCell ref="A86:I87"/>
  </mergeCells>
  <conditionalFormatting sqref="I47">
    <cfRule type="expression" dxfId="6" priority="14">
      <formula>IF(AND($I$47&gt;0,$I$47&lt;4000)=TRUE,0,1)=0</formula>
    </cfRule>
  </conditionalFormatting>
  <conditionalFormatting sqref="I48">
    <cfRule type="expression" dxfId="5" priority="10">
      <formula>IF(AND($I$48&gt;0,$I$48&lt;4000)=TRUE,0,1)=0</formula>
    </cfRule>
  </conditionalFormatting>
  <conditionalFormatting sqref="K93">
    <cfRule type="expression" dxfId="4" priority="4">
      <formula>IF($K$97&lt;0.85,0,1)=1</formula>
    </cfRule>
  </conditionalFormatting>
  <conditionalFormatting sqref="K55 K68">
    <cfRule type="expression" dxfId="3" priority="48">
      <formula>IF($K$68&gt;0.3*$K$92,1,0)=1</formula>
    </cfRule>
  </conditionalFormatting>
  <conditionalFormatting sqref="I59">
    <cfRule type="expression" dxfId="2" priority="3">
      <formula>IF($I$59&lt;4000,0,1)=1</formula>
    </cfRule>
  </conditionalFormatting>
  <conditionalFormatting sqref="I60">
    <cfRule type="expression" dxfId="1" priority="2">
      <formula>IF($I$60&lt;4000,0,1)=1</formula>
    </cfRule>
  </conditionalFormatting>
  <conditionalFormatting sqref="I61">
    <cfRule type="expression" dxfId="0" priority="1">
      <formula>IF($I$61&lt;4000,0,1)=1</formula>
    </cfRule>
  </conditionalFormatting>
  <dataValidations xWindow="649" yWindow="475" count="26">
    <dataValidation type="list" allowBlank="1" showInputMessage="1" showErrorMessage="1" sqref="G65477 JC65476 SY65476 ACU65476 AMQ65476 AWM65476 BGI65476 BQE65476 CAA65476 CJW65476 CTS65476 DDO65476 DNK65476 DXG65476 EHC65476 EQY65476 FAU65476 FKQ65476 FUM65476 GEI65476 GOE65476 GYA65476 HHW65476 HRS65476 IBO65476 ILK65476 IVG65476 JFC65476 JOY65476 JYU65476 KIQ65476 KSM65476 LCI65476 LME65476 LWA65476 MFW65476 MPS65476 MZO65476 NJK65476 NTG65476 ODC65476 OMY65476 OWU65476 PGQ65476 PQM65476 QAI65476 QKE65476 QUA65476 RDW65476 RNS65476 RXO65476 SHK65476 SRG65476 TBC65476 TKY65476 TUU65476 UEQ65476 UOM65476 UYI65476 VIE65476 VSA65476 WBW65476 WLS65476 WVO65476 G131013 JC131012 SY131012 ACU131012 AMQ131012 AWM131012 BGI131012 BQE131012 CAA131012 CJW131012 CTS131012 DDO131012 DNK131012 DXG131012 EHC131012 EQY131012 FAU131012 FKQ131012 FUM131012 GEI131012 GOE131012 GYA131012 HHW131012 HRS131012 IBO131012 ILK131012 IVG131012 JFC131012 JOY131012 JYU131012 KIQ131012 KSM131012 LCI131012 LME131012 LWA131012 MFW131012 MPS131012 MZO131012 NJK131012 NTG131012 ODC131012 OMY131012 OWU131012 PGQ131012 PQM131012 QAI131012 QKE131012 QUA131012 RDW131012 RNS131012 RXO131012 SHK131012 SRG131012 TBC131012 TKY131012 TUU131012 UEQ131012 UOM131012 UYI131012 VIE131012 VSA131012 WBW131012 WLS131012 WVO131012 G196549 JC196548 SY196548 ACU196548 AMQ196548 AWM196548 BGI196548 BQE196548 CAA196548 CJW196548 CTS196548 DDO196548 DNK196548 DXG196548 EHC196548 EQY196548 FAU196548 FKQ196548 FUM196548 GEI196548 GOE196548 GYA196548 HHW196548 HRS196548 IBO196548 ILK196548 IVG196548 JFC196548 JOY196548 JYU196548 KIQ196548 KSM196548 LCI196548 LME196548 LWA196548 MFW196548 MPS196548 MZO196548 NJK196548 NTG196548 ODC196548 OMY196548 OWU196548 PGQ196548 PQM196548 QAI196548 QKE196548 QUA196548 RDW196548 RNS196548 RXO196548 SHK196548 SRG196548 TBC196548 TKY196548 TUU196548 UEQ196548 UOM196548 UYI196548 VIE196548 VSA196548 WBW196548 WLS196548 WVO196548 G262085 JC262084 SY262084 ACU262084 AMQ262084 AWM262084 BGI262084 BQE262084 CAA262084 CJW262084 CTS262084 DDO262084 DNK262084 DXG262084 EHC262084 EQY262084 FAU262084 FKQ262084 FUM262084 GEI262084 GOE262084 GYA262084 HHW262084 HRS262084 IBO262084 ILK262084 IVG262084 JFC262084 JOY262084 JYU262084 KIQ262084 KSM262084 LCI262084 LME262084 LWA262084 MFW262084 MPS262084 MZO262084 NJK262084 NTG262084 ODC262084 OMY262084 OWU262084 PGQ262084 PQM262084 QAI262084 QKE262084 QUA262084 RDW262084 RNS262084 RXO262084 SHK262084 SRG262084 TBC262084 TKY262084 TUU262084 UEQ262084 UOM262084 UYI262084 VIE262084 VSA262084 WBW262084 WLS262084 WVO262084 G327621 JC327620 SY327620 ACU327620 AMQ327620 AWM327620 BGI327620 BQE327620 CAA327620 CJW327620 CTS327620 DDO327620 DNK327620 DXG327620 EHC327620 EQY327620 FAU327620 FKQ327620 FUM327620 GEI327620 GOE327620 GYA327620 HHW327620 HRS327620 IBO327620 ILK327620 IVG327620 JFC327620 JOY327620 JYU327620 KIQ327620 KSM327620 LCI327620 LME327620 LWA327620 MFW327620 MPS327620 MZO327620 NJK327620 NTG327620 ODC327620 OMY327620 OWU327620 PGQ327620 PQM327620 QAI327620 QKE327620 QUA327620 RDW327620 RNS327620 RXO327620 SHK327620 SRG327620 TBC327620 TKY327620 TUU327620 UEQ327620 UOM327620 UYI327620 VIE327620 VSA327620 WBW327620 WLS327620 WVO327620 G393157 JC393156 SY393156 ACU393156 AMQ393156 AWM393156 BGI393156 BQE393156 CAA393156 CJW393156 CTS393156 DDO393156 DNK393156 DXG393156 EHC393156 EQY393156 FAU393156 FKQ393156 FUM393156 GEI393156 GOE393156 GYA393156 HHW393156 HRS393156 IBO393156 ILK393156 IVG393156 JFC393156 JOY393156 JYU393156 KIQ393156 KSM393156 LCI393156 LME393156 LWA393156 MFW393156 MPS393156 MZO393156 NJK393156 NTG393156 ODC393156 OMY393156 OWU393156 PGQ393156 PQM393156 QAI393156 QKE393156 QUA393156 RDW393156 RNS393156 RXO393156 SHK393156 SRG393156 TBC393156 TKY393156 TUU393156 UEQ393156 UOM393156 UYI393156 VIE393156 VSA393156 WBW393156 WLS393156 WVO393156 G458693 JC458692 SY458692 ACU458692 AMQ458692 AWM458692 BGI458692 BQE458692 CAA458692 CJW458692 CTS458692 DDO458692 DNK458692 DXG458692 EHC458692 EQY458692 FAU458692 FKQ458692 FUM458692 GEI458692 GOE458692 GYA458692 HHW458692 HRS458692 IBO458692 ILK458692 IVG458692 JFC458692 JOY458692 JYU458692 KIQ458692 KSM458692 LCI458692 LME458692 LWA458692 MFW458692 MPS458692 MZO458692 NJK458692 NTG458692 ODC458692 OMY458692 OWU458692 PGQ458692 PQM458692 QAI458692 QKE458692 QUA458692 RDW458692 RNS458692 RXO458692 SHK458692 SRG458692 TBC458692 TKY458692 TUU458692 UEQ458692 UOM458692 UYI458692 VIE458692 VSA458692 WBW458692 WLS458692 WVO458692 G524229 JC524228 SY524228 ACU524228 AMQ524228 AWM524228 BGI524228 BQE524228 CAA524228 CJW524228 CTS524228 DDO524228 DNK524228 DXG524228 EHC524228 EQY524228 FAU524228 FKQ524228 FUM524228 GEI524228 GOE524228 GYA524228 HHW524228 HRS524228 IBO524228 ILK524228 IVG524228 JFC524228 JOY524228 JYU524228 KIQ524228 KSM524228 LCI524228 LME524228 LWA524228 MFW524228 MPS524228 MZO524228 NJK524228 NTG524228 ODC524228 OMY524228 OWU524228 PGQ524228 PQM524228 QAI524228 QKE524228 QUA524228 RDW524228 RNS524228 RXO524228 SHK524228 SRG524228 TBC524228 TKY524228 TUU524228 UEQ524228 UOM524228 UYI524228 VIE524228 VSA524228 WBW524228 WLS524228 WVO524228 G589765 JC589764 SY589764 ACU589764 AMQ589764 AWM589764 BGI589764 BQE589764 CAA589764 CJW589764 CTS589764 DDO589764 DNK589764 DXG589764 EHC589764 EQY589764 FAU589764 FKQ589764 FUM589764 GEI589764 GOE589764 GYA589764 HHW589764 HRS589764 IBO589764 ILK589764 IVG589764 JFC589764 JOY589764 JYU589764 KIQ589764 KSM589764 LCI589764 LME589764 LWA589764 MFW589764 MPS589764 MZO589764 NJK589764 NTG589764 ODC589764 OMY589764 OWU589764 PGQ589764 PQM589764 QAI589764 QKE589764 QUA589764 RDW589764 RNS589764 RXO589764 SHK589764 SRG589764 TBC589764 TKY589764 TUU589764 UEQ589764 UOM589764 UYI589764 VIE589764 VSA589764 WBW589764 WLS589764 WVO589764 G655301 JC655300 SY655300 ACU655300 AMQ655300 AWM655300 BGI655300 BQE655300 CAA655300 CJW655300 CTS655300 DDO655300 DNK655300 DXG655300 EHC655300 EQY655300 FAU655300 FKQ655300 FUM655300 GEI655300 GOE655300 GYA655300 HHW655300 HRS655300 IBO655300 ILK655300 IVG655300 JFC655300 JOY655300 JYU655300 KIQ655300 KSM655300 LCI655300 LME655300 LWA655300 MFW655300 MPS655300 MZO655300 NJK655300 NTG655300 ODC655300 OMY655300 OWU655300 PGQ655300 PQM655300 QAI655300 QKE655300 QUA655300 RDW655300 RNS655300 RXO655300 SHK655300 SRG655300 TBC655300 TKY655300 TUU655300 UEQ655300 UOM655300 UYI655300 VIE655300 VSA655300 WBW655300 WLS655300 WVO655300 G720837 JC720836 SY720836 ACU720836 AMQ720836 AWM720836 BGI720836 BQE720836 CAA720836 CJW720836 CTS720836 DDO720836 DNK720836 DXG720836 EHC720836 EQY720836 FAU720836 FKQ720836 FUM720836 GEI720836 GOE720836 GYA720836 HHW720836 HRS720836 IBO720836 ILK720836 IVG720836 JFC720836 JOY720836 JYU720836 KIQ720836 KSM720836 LCI720836 LME720836 LWA720836 MFW720836 MPS720836 MZO720836 NJK720836 NTG720836 ODC720836 OMY720836 OWU720836 PGQ720836 PQM720836 QAI720836 QKE720836 QUA720836 RDW720836 RNS720836 RXO720836 SHK720836 SRG720836 TBC720836 TKY720836 TUU720836 UEQ720836 UOM720836 UYI720836 VIE720836 VSA720836 WBW720836 WLS720836 WVO720836 G786373 JC786372 SY786372 ACU786372 AMQ786372 AWM786372 BGI786372 BQE786372 CAA786372 CJW786372 CTS786372 DDO786372 DNK786372 DXG786372 EHC786372 EQY786372 FAU786372 FKQ786372 FUM786372 GEI786372 GOE786372 GYA786372 HHW786372 HRS786372 IBO786372 ILK786372 IVG786372 JFC786372 JOY786372 JYU786372 KIQ786372 KSM786372 LCI786372 LME786372 LWA786372 MFW786372 MPS786372 MZO786372 NJK786372 NTG786372 ODC786372 OMY786372 OWU786372 PGQ786372 PQM786372 QAI786372 QKE786372 QUA786372 RDW786372 RNS786372 RXO786372 SHK786372 SRG786372 TBC786372 TKY786372 TUU786372 UEQ786372 UOM786372 UYI786372 VIE786372 VSA786372 WBW786372 WLS786372 WVO786372 G851909 JC851908 SY851908 ACU851908 AMQ851908 AWM851908 BGI851908 BQE851908 CAA851908 CJW851908 CTS851908 DDO851908 DNK851908 DXG851908 EHC851908 EQY851908 FAU851908 FKQ851908 FUM851908 GEI851908 GOE851908 GYA851908 HHW851908 HRS851908 IBO851908 ILK851908 IVG851908 JFC851908 JOY851908 JYU851908 KIQ851908 KSM851908 LCI851908 LME851908 LWA851908 MFW851908 MPS851908 MZO851908 NJK851908 NTG851908 ODC851908 OMY851908 OWU851908 PGQ851908 PQM851908 QAI851908 QKE851908 QUA851908 RDW851908 RNS851908 RXO851908 SHK851908 SRG851908 TBC851908 TKY851908 TUU851908 UEQ851908 UOM851908 UYI851908 VIE851908 VSA851908 WBW851908 WLS851908 WVO851908 G917445 JC917444 SY917444 ACU917444 AMQ917444 AWM917444 BGI917444 BQE917444 CAA917444 CJW917444 CTS917444 DDO917444 DNK917444 DXG917444 EHC917444 EQY917444 FAU917444 FKQ917444 FUM917444 GEI917444 GOE917444 GYA917444 HHW917444 HRS917444 IBO917444 ILK917444 IVG917444 JFC917444 JOY917444 JYU917444 KIQ917444 KSM917444 LCI917444 LME917444 LWA917444 MFW917444 MPS917444 MZO917444 NJK917444 NTG917444 ODC917444 OMY917444 OWU917444 PGQ917444 PQM917444 QAI917444 QKE917444 QUA917444 RDW917444 RNS917444 RXO917444 SHK917444 SRG917444 TBC917444 TKY917444 TUU917444 UEQ917444 UOM917444 UYI917444 VIE917444 VSA917444 WBW917444 WLS917444 WVO917444 G982981 JC982980 SY982980 ACU982980 AMQ982980 AWM982980 BGI982980 BQE982980 CAA982980 CJW982980 CTS982980 DDO982980 DNK982980 DXG982980 EHC982980 EQY982980 FAU982980 FKQ982980 FUM982980 GEI982980 GOE982980 GYA982980 HHW982980 HRS982980 IBO982980 ILK982980 IVG982980 JFC982980 JOY982980 JYU982980 KIQ982980 KSM982980 LCI982980 LME982980 LWA982980 MFW982980 MPS982980 MZO982980 NJK982980 NTG982980 ODC982980 OMY982980 OWU982980 PGQ982980 PQM982980 QAI982980 QKE982980 QUA982980 RDW982980 RNS982980 RXO982980 SHK982980 SRG982980 TBC982980 TKY982980 TUU982980 UEQ982980 UOM982980 UYI982980 VIE982980 VSA982980 WBW982980 WLS982980 WVO982980 G65427 JC65426 SY65426 ACU65426 AMQ65426 AWM65426 BGI65426 BQE65426 CAA65426 CJW65426 CTS65426 DDO65426 DNK65426 DXG65426 EHC65426 EQY65426 FAU65426 FKQ65426 FUM65426 GEI65426 GOE65426 GYA65426 HHW65426 HRS65426 IBO65426 ILK65426 IVG65426 JFC65426 JOY65426 JYU65426 KIQ65426 KSM65426 LCI65426 LME65426 LWA65426 MFW65426 MPS65426 MZO65426 NJK65426 NTG65426 ODC65426 OMY65426 OWU65426 PGQ65426 PQM65426 QAI65426 QKE65426 QUA65426 RDW65426 RNS65426 RXO65426 SHK65426 SRG65426 TBC65426 TKY65426 TUU65426 UEQ65426 UOM65426 UYI65426 VIE65426 VSA65426 WBW65426 WLS65426 WVO65426 G130963 JC130962 SY130962 ACU130962 AMQ130962 AWM130962 BGI130962 BQE130962 CAA130962 CJW130962 CTS130962 DDO130962 DNK130962 DXG130962 EHC130962 EQY130962 FAU130962 FKQ130962 FUM130962 GEI130962 GOE130962 GYA130962 HHW130962 HRS130962 IBO130962 ILK130962 IVG130962 JFC130962 JOY130962 JYU130962 KIQ130962 KSM130962 LCI130962 LME130962 LWA130962 MFW130962 MPS130962 MZO130962 NJK130962 NTG130962 ODC130962 OMY130962 OWU130962 PGQ130962 PQM130962 QAI130962 QKE130962 QUA130962 RDW130962 RNS130962 RXO130962 SHK130962 SRG130962 TBC130962 TKY130962 TUU130962 UEQ130962 UOM130962 UYI130962 VIE130962 VSA130962 WBW130962 WLS130962 WVO130962 G196499 JC196498 SY196498 ACU196498 AMQ196498 AWM196498 BGI196498 BQE196498 CAA196498 CJW196498 CTS196498 DDO196498 DNK196498 DXG196498 EHC196498 EQY196498 FAU196498 FKQ196498 FUM196498 GEI196498 GOE196498 GYA196498 HHW196498 HRS196498 IBO196498 ILK196498 IVG196498 JFC196498 JOY196498 JYU196498 KIQ196498 KSM196498 LCI196498 LME196498 LWA196498 MFW196498 MPS196498 MZO196498 NJK196498 NTG196498 ODC196498 OMY196498 OWU196498 PGQ196498 PQM196498 QAI196498 QKE196498 QUA196498 RDW196498 RNS196498 RXO196498 SHK196498 SRG196498 TBC196498 TKY196498 TUU196498 UEQ196498 UOM196498 UYI196498 VIE196498 VSA196498 WBW196498 WLS196498 WVO196498 G262035 JC262034 SY262034 ACU262034 AMQ262034 AWM262034 BGI262034 BQE262034 CAA262034 CJW262034 CTS262034 DDO262034 DNK262034 DXG262034 EHC262034 EQY262034 FAU262034 FKQ262034 FUM262034 GEI262034 GOE262034 GYA262034 HHW262034 HRS262034 IBO262034 ILK262034 IVG262034 JFC262034 JOY262034 JYU262034 KIQ262034 KSM262034 LCI262034 LME262034 LWA262034 MFW262034 MPS262034 MZO262034 NJK262034 NTG262034 ODC262034 OMY262034 OWU262034 PGQ262034 PQM262034 QAI262034 QKE262034 QUA262034 RDW262034 RNS262034 RXO262034 SHK262034 SRG262034 TBC262034 TKY262034 TUU262034 UEQ262034 UOM262034 UYI262034 VIE262034 VSA262034 WBW262034 WLS262034 WVO262034 G327571 JC327570 SY327570 ACU327570 AMQ327570 AWM327570 BGI327570 BQE327570 CAA327570 CJW327570 CTS327570 DDO327570 DNK327570 DXG327570 EHC327570 EQY327570 FAU327570 FKQ327570 FUM327570 GEI327570 GOE327570 GYA327570 HHW327570 HRS327570 IBO327570 ILK327570 IVG327570 JFC327570 JOY327570 JYU327570 KIQ327570 KSM327570 LCI327570 LME327570 LWA327570 MFW327570 MPS327570 MZO327570 NJK327570 NTG327570 ODC327570 OMY327570 OWU327570 PGQ327570 PQM327570 QAI327570 QKE327570 QUA327570 RDW327570 RNS327570 RXO327570 SHK327570 SRG327570 TBC327570 TKY327570 TUU327570 UEQ327570 UOM327570 UYI327570 VIE327570 VSA327570 WBW327570 WLS327570 WVO327570 G393107 JC393106 SY393106 ACU393106 AMQ393106 AWM393106 BGI393106 BQE393106 CAA393106 CJW393106 CTS393106 DDO393106 DNK393106 DXG393106 EHC393106 EQY393106 FAU393106 FKQ393106 FUM393106 GEI393106 GOE393106 GYA393106 HHW393106 HRS393106 IBO393106 ILK393106 IVG393106 JFC393106 JOY393106 JYU393106 KIQ393106 KSM393106 LCI393106 LME393106 LWA393106 MFW393106 MPS393106 MZO393106 NJK393106 NTG393106 ODC393106 OMY393106 OWU393106 PGQ393106 PQM393106 QAI393106 QKE393106 QUA393106 RDW393106 RNS393106 RXO393106 SHK393106 SRG393106 TBC393106 TKY393106 TUU393106 UEQ393106 UOM393106 UYI393106 VIE393106 VSA393106 WBW393106 WLS393106 WVO393106 G458643 JC458642 SY458642 ACU458642 AMQ458642 AWM458642 BGI458642 BQE458642 CAA458642 CJW458642 CTS458642 DDO458642 DNK458642 DXG458642 EHC458642 EQY458642 FAU458642 FKQ458642 FUM458642 GEI458642 GOE458642 GYA458642 HHW458642 HRS458642 IBO458642 ILK458642 IVG458642 JFC458642 JOY458642 JYU458642 KIQ458642 KSM458642 LCI458642 LME458642 LWA458642 MFW458642 MPS458642 MZO458642 NJK458642 NTG458642 ODC458642 OMY458642 OWU458642 PGQ458642 PQM458642 QAI458642 QKE458642 QUA458642 RDW458642 RNS458642 RXO458642 SHK458642 SRG458642 TBC458642 TKY458642 TUU458642 UEQ458642 UOM458642 UYI458642 VIE458642 VSA458642 WBW458642 WLS458642 WVO458642 G524179 JC524178 SY524178 ACU524178 AMQ524178 AWM524178 BGI524178 BQE524178 CAA524178 CJW524178 CTS524178 DDO524178 DNK524178 DXG524178 EHC524178 EQY524178 FAU524178 FKQ524178 FUM524178 GEI524178 GOE524178 GYA524178 HHW524178 HRS524178 IBO524178 ILK524178 IVG524178 JFC524178 JOY524178 JYU524178 KIQ524178 KSM524178 LCI524178 LME524178 LWA524178 MFW524178 MPS524178 MZO524178 NJK524178 NTG524178 ODC524178 OMY524178 OWU524178 PGQ524178 PQM524178 QAI524178 QKE524178 QUA524178 RDW524178 RNS524178 RXO524178 SHK524178 SRG524178 TBC524178 TKY524178 TUU524178 UEQ524178 UOM524178 UYI524178 VIE524178 VSA524178 WBW524178 WLS524178 WVO524178 G589715 JC589714 SY589714 ACU589714 AMQ589714 AWM589714 BGI589714 BQE589714 CAA589714 CJW589714 CTS589714 DDO589714 DNK589714 DXG589714 EHC589714 EQY589714 FAU589714 FKQ589714 FUM589714 GEI589714 GOE589714 GYA589714 HHW589714 HRS589714 IBO589714 ILK589714 IVG589714 JFC589714 JOY589714 JYU589714 KIQ589714 KSM589714 LCI589714 LME589714 LWA589714 MFW589714 MPS589714 MZO589714 NJK589714 NTG589714 ODC589714 OMY589714 OWU589714 PGQ589714 PQM589714 QAI589714 QKE589714 QUA589714 RDW589714 RNS589714 RXO589714 SHK589714 SRG589714 TBC589714 TKY589714 TUU589714 UEQ589714 UOM589714 UYI589714 VIE589714 VSA589714 WBW589714 WLS589714 WVO589714 G655251 JC655250 SY655250 ACU655250 AMQ655250 AWM655250 BGI655250 BQE655250 CAA655250 CJW655250 CTS655250 DDO655250 DNK655250 DXG655250 EHC655250 EQY655250 FAU655250 FKQ655250 FUM655250 GEI655250 GOE655250 GYA655250 HHW655250 HRS655250 IBO655250 ILK655250 IVG655250 JFC655250 JOY655250 JYU655250 KIQ655250 KSM655250 LCI655250 LME655250 LWA655250 MFW655250 MPS655250 MZO655250 NJK655250 NTG655250 ODC655250 OMY655250 OWU655250 PGQ655250 PQM655250 QAI655250 QKE655250 QUA655250 RDW655250 RNS655250 RXO655250 SHK655250 SRG655250 TBC655250 TKY655250 TUU655250 UEQ655250 UOM655250 UYI655250 VIE655250 VSA655250 WBW655250 WLS655250 WVO655250 G720787 JC720786 SY720786 ACU720786 AMQ720786 AWM720786 BGI720786 BQE720786 CAA720786 CJW720786 CTS720786 DDO720786 DNK720786 DXG720786 EHC720786 EQY720786 FAU720786 FKQ720786 FUM720786 GEI720786 GOE720786 GYA720786 HHW720786 HRS720786 IBO720786 ILK720786 IVG720786 JFC720786 JOY720786 JYU720786 KIQ720786 KSM720786 LCI720786 LME720786 LWA720786 MFW720786 MPS720786 MZO720786 NJK720786 NTG720786 ODC720786 OMY720786 OWU720786 PGQ720786 PQM720786 QAI720786 QKE720786 QUA720786 RDW720786 RNS720786 RXO720786 SHK720786 SRG720786 TBC720786 TKY720786 TUU720786 UEQ720786 UOM720786 UYI720786 VIE720786 VSA720786 WBW720786 WLS720786 WVO720786 G786323 JC786322 SY786322 ACU786322 AMQ786322 AWM786322 BGI786322 BQE786322 CAA786322 CJW786322 CTS786322 DDO786322 DNK786322 DXG786322 EHC786322 EQY786322 FAU786322 FKQ786322 FUM786322 GEI786322 GOE786322 GYA786322 HHW786322 HRS786322 IBO786322 ILK786322 IVG786322 JFC786322 JOY786322 JYU786322 KIQ786322 KSM786322 LCI786322 LME786322 LWA786322 MFW786322 MPS786322 MZO786322 NJK786322 NTG786322 ODC786322 OMY786322 OWU786322 PGQ786322 PQM786322 QAI786322 QKE786322 QUA786322 RDW786322 RNS786322 RXO786322 SHK786322 SRG786322 TBC786322 TKY786322 TUU786322 UEQ786322 UOM786322 UYI786322 VIE786322 VSA786322 WBW786322 WLS786322 WVO786322 G851859 JC851858 SY851858 ACU851858 AMQ851858 AWM851858 BGI851858 BQE851858 CAA851858 CJW851858 CTS851858 DDO851858 DNK851858 DXG851858 EHC851858 EQY851858 FAU851858 FKQ851858 FUM851858 GEI851858 GOE851858 GYA851858 HHW851858 HRS851858 IBO851858 ILK851858 IVG851858 JFC851858 JOY851858 JYU851858 KIQ851858 KSM851858 LCI851858 LME851858 LWA851858 MFW851858 MPS851858 MZO851858 NJK851858 NTG851858 ODC851858 OMY851858 OWU851858 PGQ851858 PQM851858 QAI851858 QKE851858 QUA851858 RDW851858 RNS851858 RXO851858 SHK851858 SRG851858 TBC851858 TKY851858 TUU851858 UEQ851858 UOM851858 UYI851858 VIE851858 VSA851858 WBW851858 WLS851858 WVO851858 G917395 JC917394 SY917394 ACU917394 AMQ917394 AWM917394 BGI917394 BQE917394 CAA917394 CJW917394 CTS917394 DDO917394 DNK917394 DXG917394 EHC917394 EQY917394 FAU917394 FKQ917394 FUM917394 GEI917394 GOE917394 GYA917394 HHW917394 HRS917394 IBO917394 ILK917394 IVG917394 JFC917394 JOY917394 JYU917394 KIQ917394 KSM917394 LCI917394 LME917394 LWA917394 MFW917394 MPS917394 MZO917394 NJK917394 NTG917394 ODC917394 OMY917394 OWU917394 PGQ917394 PQM917394 QAI917394 QKE917394 QUA917394 RDW917394 RNS917394 RXO917394 SHK917394 SRG917394 TBC917394 TKY917394 TUU917394 UEQ917394 UOM917394 UYI917394 VIE917394 VSA917394 WBW917394 WLS917394 WVO917394 G982931 JC982930 SY982930 ACU982930 AMQ982930 AWM982930 BGI982930 BQE982930 CAA982930 CJW982930 CTS982930 DDO982930 DNK982930 DXG982930 EHC982930 EQY982930 FAU982930 FKQ982930 FUM982930 GEI982930 GOE982930 GYA982930 HHW982930 HRS982930 IBO982930 ILK982930 IVG982930 JFC982930 JOY982930 JYU982930 KIQ982930 KSM982930 LCI982930 LME982930 LWA982930 MFW982930 MPS982930 MZO982930 NJK982930 NTG982930 ODC982930 OMY982930 OWU982930 PGQ982930 PQM982930 QAI982930 QKE982930 QUA982930 RDW982930 RNS982930 RXO982930 SHK982930 SRG982930 TBC982930 TKY982930 TUU982930 UEQ982930 UOM982930 UYI982930 VIE982930 VSA982930 WBW982930 WLS982930 WVO982930">
      <formula1>#REF!</formula1>
    </dataValidation>
    <dataValidation type="list" allowBlank="1" showInputMessage="1" showErrorMessage="1" sqref="WVS983126:WVT983126 D65621:E65622 IZ65620:JA65621 SV65620:SW65621 ACR65620:ACS65621 AMN65620:AMO65621 AWJ65620:AWK65621 BGF65620:BGG65621 BQB65620:BQC65621 BZX65620:BZY65621 CJT65620:CJU65621 CTP65620:CTQ65621 DDL65620:DDM65621 DNH65620:DNI65621 DXD65620:DXE65621 EGZ65620:EHA65621 EQV65620:EQW65621 FAR65620:FAS65621 FKN65620:FKO65621 FUJ65620:FUK65621 GEF65620:GEG65621 GOB65620:GOC65621 GXX65620:GXY65621 HHT65620:HHU65621 HRP65620:HRQ65621 IBL65620:IBM65621 ILH65620:ILI65621 IVD65620:IVE65621 JEZ65620:JFA65621 JOV65620:JOW65621 JYR65620:JYS65621 KIN65620:KIO65621 KSJ65620:KSK65621 LCF65620:LCG65621 LMB65620:LMC65621 LVX65620:LVY65621 MFT65620:MFU65621 MPP65620:MPQ65621 MZL65620:MZM65621 NJH65620:NJI65621 NTD65620:NTE65621 OCZ65620:ODA65621 OMV65620:OMW65621 OWR65620:OWS65621 PGN65620:PGO65621 PQJ65620:PQK65621 QAF65620:QAG65621 QKB65620:QKC65621 QTX65620:QTY65621 RDT65620:RDU65621 RNP65620:RNQ65621 RXL65620:RXM65621 SHH65620:SHI65621 SRD65620:SRE65621 TAZ65620:TBA65621 TKV65620:TKW65621 TUR65620:TUS65621 UEN65620:UEO65621 UOJ65620:UOK65621 UYF65620:UYG65621 VIB65620:VIC65621 VRX65620:VRY65621 WBT65620:WBU65621 WLP65620:WLQ65621 WVL65620:WVM65621 D131157:E131158 IZ131156:JA131157 SV131156:SW131157 ACR131156:ACS131157 AMN131156:AMO131157 AWJ131156:AWK131157 BGF131156:BGG131157 BQB131156:BQC131157 BZX131156:BZY131157 CJT131156:CJU131157 CTP131156:CTQ131157 DDL131156:DDM131157 DNH131156:DNI131157 DXD131156:DXE131157 EGZ131156:EHA131157 EQV131156:EQW131157 FAR131156:FAS131157 FKN131156:FKO131157 FUJ131156:FUK131157 GEF131156:GEG131157 GOB131156:GOC131157 GXX131156:GXY131157 HHT131156:HHU131157 HRP131156:HRQ131157 IBL131156:IBM131157 ILH131156:ILI131157 IVD131156:IVE131157 JEZ131156:JFA131157 JOV131156:JOW131157 JYR131156:JYS131157 KIN131156:KIO131157 KSJ131156:KSK131157 LCF131156:LCG131157 LMB131156:LMC131157 LVX131156:LVY131157 MFT131156:MFU131157 MPP131156:MPQ131157 MZL131156:MZM131157 NJH131156:NJI131157 NTD131156:NTE131157 OCZ131156:ODA131157 OMV131156:OMW131157 OWR131156:OWS131157 PGN131156:PGO131157 PQJ131156:PQK131157 QAF131156:QAG131157 QKB131156:QKC131157 QTX131156:QTY131157 RDT131156:RDU131157 RNP131156:RNQ131157 RXL131156:RXM131157 SHH131156:SHI131157 SRD131156:SRE131157 TAZ131156:TBA131157 TKV131156:TKW131157 TUR131156:TUS131157 UEN131156:UEO131157 UOJ131156:UOK131157 UYF131156:UYG131157 VIB131156:VIC131157 VRX131156:VRY131157 WBT131156:WBU131157 WLP131156:WLQ131157 WVL131156:WVM131157 D196693:E196694 IZ196692:JA196693 SV196692:SW196693 ACR196692:ACS196693 AMN196692:AMO196693 AWJ196692:AWK196693 BGF196692:BGG196693 BQB196692:BQC196693 BZX196692:BZY196693 CJT196692:CJU196693 CTP196692:CTQ196693 DDL196692:DDM196693 DNH196692:DNI196693 DXD196692:DXE196693 EGZ196692:EHA196693 EQV196692:EQW196693 FAR196692:FAS196693 FKN196692:FKO196693 FUJ196692:FUK196693 GEF196692:GEG196693 GOB196692:GOC196693 GXX196692:GXY196693 HHT196692:HHU196693 HRP196692:HRQ196693 IBL196692:IBM196693 ILH196692:ILI196693 IVD196692:IVE196693 JEZ196692:JFA196693 JOV196692:JOW196693 JYR196692:JYS196693 KIN196692:KIO196693 KSJ196692:KSK196693 LCF196692:LCG196693 LMB196692:LMC196693 LVX196692:LVY196693 MFT196692:MFU196693 MPP196692:MPQ196693 MZL196692:MZM196693 NJH196692:NJI196693 NTD196692:NTE196693 OCZ196692:ODA196693 OMV196692:OMW196693 OWR196692:OWS196693 PGN196692:PGO196693 PQJ196692:PQK196693 QAF196692:QAG196693 QKB196692:QKC196693 QTX196692:QTY196693 RDT196692:RDU196693 RNP196692:RNQ196693 RXL196692:RXM196693 SHH196692:SHI196693 SRD196692:SRE196693 TAZ196692:TBA196693 TKV196692:TKW196693 TUR196692:TUS196693 UEN196692:UEO196693 UOJ196692:UOK196693 UYF196692:UYG196693 VIB196692:VIC196693 VRX196692:VRY196693 WBT196692:WBU196693 WLP196692:WLQ196693 WVL196692:WVM196693 D262229:E262230 IZ262228:JA262229 SV262228:SW262229 ACR262228:ACS262229 AMN262228:AMO262229 AWJ262228:AWK262229 BGF262228:BGG262229 BQB262228:BQC262229 BZX262228:BZY262229 CJT262228:CJU262229 CTP262228:CTQ262229 DDL262228:DDM262229 DNH262228:DNI262229 DXD262228:DXE262229 EGZ262228:EHA262229 EQV262228:EQW262229 FAR262228:FAS262229 FKN262228:FKO262229 FUJ262228:FUK262229 GEF262228:GEG262229 GOB262228:GOC262229 GXX262228:GXY262229 HHT262228:HHU262229 HRP262228:HRQ262229 IBL262228:IBM262229 ILH262228:ILI262229 IVD262228:IVE262229 JEZ262228:JFA262229 JOV262228:JOW262229 JYR262228:JYS262229 KIN262228:KIO262229 KSJ262228:KSK262229 LCF262228:LCG262229 LMB262228:LMC262229 LVX262228:LVY262229 MFT262228:MFU262229 MPP262228:MPQ262229 MZL262228:MZM262229 NJH262228:NJI262229 NTD262228:NTE262229 OCZ262228:ODA262229 OMV262228:OMW262229 OWR262228:OWS262229 PGN262228:PGO262229 PQJ262228:PQK262229 QAF262228:QAG262229 QKB262228:QKC262229 QTX262228:QTY262229 RDT262228:RDU262229 RNP262228:RNQ262229 RXL262228:RXM262229 SHH262228:SHI262229 SRD262228:SRE262229 TAZ262228:TBA262229 TKV262228:TKW262229 TUR262228:TUS262229 UEN262228:UEO262229 UOJ262228:UOK262229 UYF262228:UYG262229 VIB262228:VIC262229 VRX262228:VRY262229 WBT262228:WBU262229 WLP262228:WLQ262229 WVL262228:WVM262229 D327765:E327766 IZ327764:JA327765 SV327764:SW327765 ACR327764:ACS327765 AMN327764:AMO327765 AWJ327764:AWK327765 BGF327764:BGG327765 BQB327764:BQC327765 BZX327764:BZY327765 CJT327764:CJU327765 CTP327764:CTQ327765 DDL327764:DDM327765 DNH327764:DNI327765 DXD327764:DXE327765 EGZ327764:EHA327765 EQV327764:EQW327765 FAR327764:FAS327765 FKN327764:FKO327765 FUJ327764:FUK327765 GEF327764:GEG327765 GOB327764:GOC327765 GXX327764:GXY327765 HHT327764:HHU327765 HRP327764:HRQ327765 IBL327764:IBM327765 ILH327764:ILI327765 IVD327764:IVE327765 JEZ327764:JFA327765 JOV327764:JOW327765 JYR327764:JYS327765 KIN327764:KIO327765 KSJ327764:KSK327765 LCF327764:LCG327765 LMB327764:LMC327765 LVX327764:LVY327765 MFT327764:MFU327765 MPP327764:MPQ327765 MZL327764:MZM327765 NJH327764:NJI327765 NTD327764:NTE327765 OCZ327764:ODA327765 OMV327764:OMW327765 OWR327764:OWS327765 PGN327764:PGO327765 PQJ327764:PQK327765 QAF327764:QAG327765 QKB327764:QKC327765 QTX327764:QTY327765 RDT327764:RDU327765 RNP327764:RNQ327765 RXL327764:RXM327765 SHH327764:SHI327765 SRD327764:SRE327765 TAZ327764:TBA327765 TKV327764:TKW327765 TUR327764:TUS327765 UEN327764:UEO327765 UOJ327764:UOK327765 UYF327764:UYG327765 VIB327764:VIC327765 VRX327764:VRY327765 WBT327764:WBU327765 WLP327764:WLQ327765 WVL327764:WVM327765 D393301:E393302 IZ393300:JA393301 SV393300:SW393301 ACR393300:ACS393301 AMN393300:AMO393301 AWJ393300:AWK393301 BGF393300:BGG393301 BQB393300:BQC393301 BZX393300:BZY393301 CJT393300:CJU393301 CTP393300:CTQ393301 DDL393300:DDM393301 DNH393300:DNI393301 DXD393300:DXE393301 EGZ393300:EHA393301 EQV393300:EQW393301 FAR393300:FAS393301 FKN393300:FKO393301 FUJ393300:FUK393301 GEF393300:GEG393301 GOB393300:GOC393301 GXX393300:GXY393301 HHT393300:HHU393301 HRP393300:HRQ393301 IBL393300:IBM393301 ILH393300:ILI393301 IVD393300:IVE393301 JEZ393300:JFA393301 JOV393300:JOW393301 JYR393300:JYS393301 KIN393300:KIO393301 KSJ393300:KSK393301 LCF393300:LCG393301 LMB393300:LMC393301 LVX393300:LVY393301 MFT393300:MFU393301 MPP393300:MPQ393301 MZL393300:MZM393301 NJH393300:NJI393301 NTD393300:NTE393301 OCZ393300:ODA393301 OMV393300:OMW393301 OWR393300:OWS393301 PGN393300:PGO393301 PQJ393300:PQK393301 QAF393300:QAG393301 QKB393300:QKC393301 QTX393300:QTY393301 RDT393300:RDU393301 RNP393300:RNQ393301 RXL393300:RXM393301 SHH393300:SHI393301 SRD393300:SRE393301 TAZ393300:TBA393301 TKV393300:TKW393301 TUR393300:TUS393301 UEN393300:UEO393301 UOJ393300:UOK393301 UYF393300:UYG393301 VIB393300:VIC393301 VRX393300:VRY393301 WBT393300:WBU393301 WLP393300:WLQ393301 WVL393300:WVM393301 D458837:E458838 IZ458836:JA458837 SV458836:SW458837 ACR458836:ACS458837 AMN458836:AMO458837 AWJ458836:AWK458837 BGF458836:BGG458837 BQB458836:BQC458837 BZX458836:BZY458837 CJT458836:CJU458837 CTP458836:CTQ458837 DDL458836:DDM458837 DNH458836:DNI458837 DXD458836:DXE458837 EGZ458836:EHA458837 EQV458836:EQW458837 FAR458836:FAS458837 FKN458836:FKO458837 FUJ458836:FUK458837 GEF458836:GEG458837 GOB458836:GOC458837 GXX458836:GXY458837 HHT458836:HHU458837 HRP458836:HRQ458837 IBL458836:IBM458837 ILH458836:ILI458837 IVD458836:IVE458837 JEZ458836:JFA458837 JOV458836:JOW458837 JYR458836:JYS458837 KIN458836:KIO458837 KSJ458836:KSK458837 LCF458836:LCG458837 LMB458836:LMC458837 LVX458836:LVY458837 MFT458836:MFU458837 MPP458836:MPQ458837 MZL458836:MZM458837 NJH458836:NJI458837 NTD458836:NTE458837 OCZ458836:ODA458837 OMV458836:OMW458837 OWR458836:OWS458837 PGN458836:PGO458837 PQJ458836:PQK458837 QAF458836:QAG458837 QKB458836:QKC458837 QTX458836:QTY458837 RDT458836:RDU458837 RNP458836:RNQ458837 RXL458836:RXM458837 SHH458836:SHI458837 SRD458836:SRE458837 TAZ458836:TBA458837 TKV458836:TKW458837 TUR458836:TUS458837 UEN458836:UEO458837 UOJ458836:UOK458837 UYF458836:UYG458837 VIB458836:VIC458837 VRX458836:VRY458837 WBT458836:WBU458837 WLP458836:WLQ458837 WVL458836:WVM458837 D524373:E524374 IZ524372:JA524373 SV524372:SW524373 ACR524372:ACS524373 AMN524372:AMO524373 AWJ524372:AWK524373 BGF524372:BGG524373 BQB524372:BQC524373 BZX524372:BZY524373 CJT524372:CJU524373 CTP524372:CTQ524373 DDL524372:DDM524373 DNH524372:DNI524373 DXD524372:DXE524373 EGZ524372:EHA524373 EQV524372:EQW524373 FAR524372:FAS524373 FKN524372:FKO524373 FUJ524372:FUK524373 GEF524372:GEG524373 GOB524372:GOC524373 GXX524372:GXY524373 HHT524372:HHU524373 HRP524372:HRQ524373 IBL524372:IBM524373 ILH524372:ILI524373 IVD524372:IVE524373 JEZ524372:JFA524373 JOV524372:JOW524373 JYR524372:JYS524373 KIN524372:KIO524373 KSJ524372:KSK524373 LCF524372:LCG524373 LMB524372:LMC524373 LVX524372:LVY524373 MFT524372:MFU524373 MPP524372:MPQ524373 MZL524372:MZM524373 NJH524372:NJI524373 NTD524372:NTE524373 OCZ524372:ODA524373 OMV524372:OMW524373 OWR524372:OWS524373 PGN524372:PGO524373 PQJ524372:PQK524373 QAF524372:QAG524373 QKB524372:QKC524373 QTX524372:QTY524373 RDT524372:RDU524373 RNP524372:RNQ524373 RXL524372:RXM524373 SHH524372:SHI524373 SRD524372:SRE524373 TAZ524372:TBA524373 TKV524372:TKW524373 TUR524372:TUS524373 UEN524372:UEO524373 UOJ524372:UOK524373 UYF524372:UYG524373 VIB524372:VIC524373 VRX524372:VRY524373 WBT524372:WBU524373 WLP524372:WLQ524373 WVL524372:WVM524373 D589909:E589910 IZ589908:JA589909 SV589908:SW589909 ACR589908:ACS589909 AMN589908:AMO589909 AWJ589908:AWK589909 BGF589908:BGG589909 BQB589908:BQC589909 BZX589908:BZY589909 CJT589908:CJU589909 CTP589908:CTQ589909 DDL589908:DDM589909 DNH589908:DNI589909 DXD589908:DXE589909 EGZ589908:EHA589909 EQV589908:EQW589909 FAR589908:FAS589909 FKN589908:FKO589909 FUJ589908:FUK589909 GEF589908:GEG589909 GOB589908:GOC589909 GXX589908:GXY589909 HHT589908:HHU589909 HRP589908:HRQ589909 IBL589908:IBM589909 ILH589908:ILI589909 IVD589908:IVE589909 JEZ589908:JFA589909 JOV589908:JOW589909 JYR589908:JYS589909 KIN589908:KIO589909 KSJ589908:KSK589909 LCF589908:LCG589909 LMB589908:LMC589909 LVX589908:LVY589909 MFT589908:MFU589909 MPP589908:MPQ589909 MZL589908:MZM589909 NJH589908:NJI589909 NTD589908:NTE589909 OCZ589908:ODA589909 OMV589908:OMW589909 OWR589908:OWS589909 PGN589908:PGO589909 PQJ589908:PQK589909 QAF589908:QAG589909 QKB589908:QKC589909 QTX589908:QTY589909 RDT589908:RDU589909 RNP589908:RNQ589909 RXL589908:RXM589909 SHH589908:SHI589909 SRD589908:SRE589909 TAZ589908:TBA589909 TKV589908:TKW589909 TUR589908:TUS589909 UEN589908:UEO589909 UOJ589908:UOK589909 UYF589908:UYG589909 VIB589908:VIC589909 VRX589908:VRY589909 WBT589908:WBU589909 WLP589908:WLQ589909 WVL589908:WVM589909 D655445:E655446 IZ655444:JA655445 SV655444:SW655445 ACR655444:ACS655445 AMN655444:AMO655445 AWJ655444:AWK655445 BGF655444:BGG655445 BQB655444:BQC655445 BZX655444:BZY655445 CJT655444:CJU655445 CTP655444:CTQ655445 DDL655444:DDM655445 DNH655444:DNI655445 DXD655444:DXE655445 EGZ655444:EHA655445 EQV655444:EQW655445 FAR655444:FAS655445 FKN655444:FKO655445 FUJ655444:FUK655445 GEF655444:GEG655445 GOB655444:GOC655445 GXX655444:GXY655445 HHT655444:HHU655445 HRP655444:HRQ655445 IBL655444:IBM655445 ILH655444:ILI655445 IVD655444:IVE655445 JEZ655444:JFA655445 JOV655444:JOW655445 JYR655444:JYS655445 KIN655444:KIO655445 KSJ655444:KSK655445 LCF655444:LCG655445 LMB655444:LMC655445 LVX655444:LVY655445 MFT655444:MFU655445 MPP655444:MPQ655445 MZL655444:MZM655445 NJH655444:NJI655445 NTD655444:NTE655445 OCZ655444:ODA655445 OMV655444:OMW655445 OWR655444:OWS655445 PGN655444:PGO655445 PQJ655444:PQK655445 QAF655444:QAG655445 QKB655444:QKC655445 QTX655444:QTY655445 RDT655444:RDU655445 RNP655444:RNQ655445 RXL655444:RXM655445 SHH655444:SHI655445 SRD655444:SRE655445 TAZ655444:TBA655445 TKV655444:TKW655445 TUR655444:TUS655445 UEN655444:UEO655445 UOJ655444:UOK655445 UYF655444:UYG655445 VIB655444:VIC655445 VRX655444:VRY655445 WBT655444:WBU655445 WLP655444:WLQ655445 WVL655444:WVM655445 D720981:E720982 IZ720980:JA720981 SV720980:SW720981 ACR720980:ACS720981 AMN720980:AMO720981 AWJ720980:AWK720981 BGF720980:BGG720981 BQB720980:BQC720981 BZX720980:BZY720981 CJT720980:CJU720981 CTP720980:CTQ720981 DDL720980:DDM720981 DNH720980:DNI720981 DXD720980:DXE720981 EGZ720980:EHA720981 EQV720980:EQW720981 FAR720980:FAS720981 FKN720980:FKO720981 FUJ720980:FUK720981 GEF720980:GEG720981 GOB720980:GOC720981 GXX720980:GXY720981 HHT720980:HHU720981 HRP720980:HRQ720981 IBL720980:IBM720981 ILH720980:ILI720981 IVD720980:IVE720981 JEZ720980:JFA720981 JOV720980:JOW720981 JYR720980:JYS720981 KIN720980:KIO720981 KSJ720980:KSK720981 LCF720980:LCG720981 LMB720980:LMC720981 LVX720980:LVY720981 MFT720980:MFU720981 MPP720980:MPQ720981 MZL720980:MZM720981 NJH720980:NJI720981 NTD720980:NTE720981 OCZ720980:ODA720981 OMV720980:OMW720981 OWR720980:OWS720981 PGN720980:PGO720981 PQJ720980:PQK720981 QAF720980:QAG720981 QKB720980:QKC720981 QTX720980:QTY720981 RDT720980:RDU720981 RNP720980:RNQ720981 RXL720980:RXM720981 SHH720980:SHI720981 SRD720980:SRE720981 TAZ720980:TBA720981 TKV720980:TKW720981 TUR720980:TUS720981 UEN720980:UEO720981 UOJ720980:UOK720981 UYF720980:UYG720981 VIB720980:VIC720981 VRX720980:VRY720981 WBT720980:WBU720981 WLP720980:WLQ720981 WVL720980:WVM720981 D786517:E786518 IZ786516:JA786517 SV786516:SW786517 ACR786516:ACS786517 AMN786516:AMO786517 AWJ786516:AWK786517 BGF786516:BGG786517 BQB786516:BQC786517 BZX786516:BZY786517 CJT786516:CJU786517 CTP786516:CTQ786517 DDL786516:DDM786517 DNH786516:DNI786517 DXD786516:DXE786517 EGZ786516:EHA786517 EQV786516:EQW786517 FAR786516:FAS786517 FKN786516:FKO786517 FUJ786516:FUK786517 GEF786516:GEG786517 GOB786516:GOC786517 GXX786516:GXY786517 HHT786516:HHU786517 HRP786516:HRQ786517 IBL786516:IBM786517 ILH786516:ILI786517 IVD786516:IVE786517 JEZ786516:JFA786517 JOV786516:JOW786517 JYR786516:JYS786517 KIN786516:KIO786517 KSJ786516:KSK786517 LCF786516:LCG786517 LMB786516:LMC786517 LVX786516:LVY786517 MFT786516:MFU786517 MPP786516:MPQ786517 MZL786516:MZM786517 NJH786516:NJI786517 NTD786516:NTE786517 OCZ786516:ODA786517 OMV786516:OMW786517 OWR786516:OWS786517 PGN786516:PGO786517 PQJ786516:PQK786517 QAF786516:QAG786517 QKB786516:QKC786517 QTX786516:QTY786517 RDT786516:RDU786517 RNP786516:RNQ786517 RXL786516:RXM786517 SHH786516:SHI786517 SRD786516:SRE786517 TAZ786516:TBA786517 TKV786516:TKW786517 TUR786516:TUS786517 UEN786516:UEO786517 UOJ786516:UOK786517 UYF786516:UYG786517 VIB786516:VIC786517 VRX786516:VRY786517 WBT786516:WBU786517 WLP786516:WLQ786517 WVL786516:WVM786517 D852053:E852054 IZ852052:JA852053 SV852052:SW852053 ACR852052:ACS852053 AMN852052:AMO852053 AWJ852052:AWK852053 BGF852052:BGG852053 BQB852052:BQC852053 BZX852052:BZY852053 CJT852052:CJU852053 CTP852052:CTQ852053 DDL852052:DDM852053 DNH852052:DNI852053 DXD852052:DXE852053 EGZ852052:EHA852053 EQV852052:EQW852053 FAR852052:FAS852053 FKN852052:FKO852053 FUJ852052:FUK852053 GEF852052:GEG852053 GOB852052:GOC852053 GXX852052:GXY852053 HHT852052:HHU852053 HRP852052:HRQ852053 IBL852052:IBM852053 ILH852052:ILI852053 IVD852052:IVE852053 JEZ852052:JFA852053 JOV852052:JOW852053 JYR852052:JYS852053 KIN852052:KIO852053 KSJ852052:KSK852053 LCF852052:LCG852053 LMB852052:LMC852053 LVX852052:LVY852053 MFT852052:MFU852053 MPP852052:MPQ852053 MZL852052:MZM852053 NJH852052:NJI852053 NTD852052:NTE852053 OCZ852052:ODA852053 OMV852052:OMW852053 OWR852052:OWS852053 PGN852052:PGO852053 PQJ852052:PQK852053 QAF852052:QAG852053 QKB852052:QKC852053 QTX852052:QTY852053 RDT852052:RDU852053 RNP852052:RNQ852053 RXL852052:RXM852053 SHH852052:SHI852053 SRD852052:SRE852053 TAZ852052:TBA852053 TKV852052:TKW852053 TUR852052:TUS852053 UEN852052:UEO852053 UOJ852052:UOK852053 UYF852052:UYG852053 VIB852052:VIC852053 VRX852052:VRY852053 WBT852052:WBU852053 WLP852052:WLQ852053 WVL852052:WVM852053 D917589:E917590 IZ917588:JA917589 SV917588:SW917589 ACR917588:ACS917589 AMN917588:AMO917589 AWJ917588:AWK917589 BGF917588:BGG917589 BQB917588:BQC917589 BZX917588:BZY917589 CJT917588:CJU917589 CTP917588:CTQ917589 DDL917588:DDM917589 DNH917588:DNI917589 DXD917588:DXE917589 EGZ917588:EHA917589 EQV917588:EQW917589 FAR917588:FAS917589 FKN917588:FKO917589 FUJ917588:FUK917589 GEF917588:GEG917589 GOB917588:GOC917589 GXX917588:GXY917589 HHT917588:HHU917589 HRP917588:HRQ917589 IBL917588:IBM917589 ILH917588:ILI917589 IVD917588:IVE917589 JEZ917588:JFA917589 JOV917588:JOW917589 JYR917588:JYS917589 KIN917588:KIO917589 KSJ917588:KSK917589 LCF917588:LCG917589 LMB917588:LMC917589 LVX917588:LVY917589 MFT917588:MFU917589 MPP917588:MPQ917589 MZL917588:MZM917589 NJH917588:NJI917589 NTD917588:NTE917589 OCZ917588:ODA917589 OMV917588:OMW917589 OWR917588:OWS917589 PGN917588:PGO917589 PQJ917588:PQK917589 QAF917588:QAG917589 QKB917588:QKC917589 QTX917588:QTY917589 RDT917588:RDU917589 RNP917588:RNQ917589 RXL917588:RXM917589 SHH917588:SHI917589 SRD917588:SRE917589 TAZ917588:TBA917589 TKV917588:TKW917589 TUR917588:TUS917589 UEN917588:UEO917589 UOJ917588:UOK917589 UYF917588:UYG917589 VIB917588:VIC917589 VRX917588:VRY917589 WBT917588:WBU917589 WLP917588:WLQ917589 WVL917588:WVM917589 D983125:E983126 IZ983124:JA983125 SV983124:SW983125 ACR983124:ACS983125 AMN983124:AMO983125 AWJ983124:AWK983125 BGF983124:BGG983125 BQB983124:BQC983125 BZX983124:BZY983125 CJT983124:CJU983125 CTP983124:CTQ983125 DDL983124:DDM983125 DNH983124:DNI983125 DXD983124:DXE983125 EGZ983124:EHA983125 EQV983124:EQW983125 FAR983124:FAS983125 FKN983124:FKO983125 FUJ983124:FUK983125 GEF983124:GEG983125 GOB983124:GOC983125 GXX983124:GXY983125 HHT983124:HHU983125 HRP983124:HRQ983125 IBL983124:IBM983125 ILH983124:ILI983125 IVD983124:IVE983125 JEZ983124:JFA983125 JOV983124:JOW983125 JYR983124:JYS983125 KIN983124:KIO983125 KSJ983124:KSK983125 LCF983124:LCG983125 LMB983124:LMC983125 LVX983124:LVY983125 MFT983124:MFU983125 MPP983124:MPQ983125 MZL983124:MZM983125 NJH983124:NJI983125 NTD983124:NTE983125 OCZ983124:ODA983125 OMV983124:OMW983125 OWR983124:OWS983125 PGN983124:PGO983125 PQJ983124:PQK983125 QAF983124:QAG983125 QKB983124:QKC983125 QTX983124:QTY983125 RDT983124:RDU983125 RNP983124:RNQ983125 RXL983124:RXM983125 SHH983124:SHI983125 SRD983124:SRE983125 TAZ983124:TBA983125 TKV983124:TKW983125 TUR983124:TUS983125 UEN983124:UEO983125 UOJ983124:UOK983125 UYF983124:UYG983125 VIB983124:VIC983125 VRX983124:VRY983125 WBT983124:WBU983125 WLP983124:WLQ983125 WVL983124:WVM983125 JG65622:JH65622 TC65622:TD65622 ACY65622:ACZ65622 AMU65622:AMV65622 AWQ65622:AWR65622 BGM65622:BGN65622 BQI65622:BQJ65622 CAE65622:CAF65622 CKA65622:CKB65622 CTW65622:CTX65622 DDS65622:DDT65622 DNO65622:DNP65622 DXK65622:DXL65622 EHG65622:EHH65622 ERC65622:ERD65622 FAY65622:FAZ65622 FKU65622:FKV65622 FUQ65622:FUR65622 GEM65622:GEN65622 GOI65622:GOJ65622 GYE65622:GYF65622 HIA65622:HIB65622 HRW65622:HRX65622 IBS65622:IBT65622 ILO65622:ILP65622 IVK65622:IVL65622 JFG65622:JFH65622 JPC65622:JPD65622 JYY65622:JYZ65622 KIU65622:KIV65622 KSQ65622:KSR65622 LCM65622:LCN65622 LMI65622:LMJ65622 LWE65622:LWF65622 MGA65622:MGB65622 MPW65622:MPX65622 MZS65622:MZT65622 NJO65622:NJP65622 NTK65622:NTL65622 ODG65622:ODH65622 ONC65622:OND65622 OWY65622:OWZ65622 PGU65622:PGV65622 PQQ65622:PQR65622 QAM65622:QAN65622 QKI65622:QKJ65622 QUE65622:QUF65622 REA65622:REB65622 RNW65622:RNX65622 RXS65622:RXT65622 SHO65622:SHP65622 SRK65622:SRL65622 TBG65622:TBH65622 TLC65622:TLD65622 TUY65622:TUZ65622 UEU65622:UEV65622 UOQ65622:UOR65622 UYM65622:UYN65622 VII65622:VIJ65622 VSE65622:VSF65622 WCA65622:WCB65622 WLW65622:WLX65622 WVS65622:WVT65622 JG131158:JH131158 TC131158:TD131158 ACY131158:ACZ131158 AMU131158:AMV131158 AWQ131158:AWR131158 BGM131158:BGN131158 BQI131158:BQJ131158 CAE131158:CAF131158 CKA131158:CKB131158 CTW131158:CTX131158 DDS131158:DDT131158 DNO131158:DNP131158 DXK131158:DXL131158 EHG131158:EHH131158 ERC131158:ERD131158 FAY131158:FAZ131158 FKU131158:FKV131158 FUQ131158:FUR131158 GEM131158:GEN131158 GOI131158:GOJ131158 GYE131158:GYF131158 HIA131158:HIB131158 HRW131158:HRX131158 IBS131158:IBT131158 ILO131158:ILP131158 IVK131158:IVL131158 JFG131158:JFH131158 JPC131158:JPD131158 JYY131158:JYZ131158 KIU131158:KIV131158 KSQ131158:KSR131158 LCM131158:LCN131158 LMI131158:LMJ131158 LWE131158:LWF131158 MGA131158:MGB131158 MPW131158:MPX131158 MZS131158:MZT131158 NJO131158:NJP131158 NTK131158:NTL131158 ODG131158:ODH131158 ONC131158:OND131158 OWY131158:OWZ131158 PGU131158:PGV131158 PQQ131158:PQR131158 QAM131158:QAN131158 QKI131158:QKJ131158 QUE131158:QUF131158 REA131158:REB131158 RNW131158:RNX131158 RXS131158:RXT131158 SHO131158:SHP131158 SRK131158:SRL131158 TBG131158:TBH131158 TLC131158:TLD131158 TUY131158:TUZ131158 UEU131158:UEV131158 UOQ131158:UOR131158 UYM131158:UYN131158 VII131158:VIJ131158 VSE131158:VSF131158 WCA131158:WCB131158 WLW131158:WLX131158 WVS131158:WVT131158 JG196694:JH196694 TC196694:TD196694 ACY196694:ACZ196694 AMU196694:AMV196694 AWQ196694:AWR196694 BGM196694:BGN196694 BQI196694:BQJ196694 CAE196694:CAF196694 CKA196694:CKB196694 CTW196694:CTX196694 DDS196694:DDT196694 DNO196694:DNP196694 DXK196694:DXL196694 EHG196694:EHH196694 ERC196694:ERD196694 FAY196694:FAZ196694 FKU196694:FKV196694 FUQ196694:FUR196694 GEM196694:GEN196694 GOI196694:GOJ196694 GYE196694:GYF196694 HIA196694:HIB196694 HRW196694:HRX196694 IBS196694:IBT196694 ILO196694:ILP196694 IVK196694:IVL196694 JFG196694:JFH196694 JPC196694:JPD196694 JYY196694:JYZ196694 KIU196694:KIV196694 KSQ196694:KSR196694 LCM196694:LCN196694 LMI196694:LMJ196694 LWE196694:LWF196694 MGA196694:MGB196694 MPW196694:MPX196694 MZS196694:MZT196694 NJO196694:NJP196694 NTK196694:NTL196694 ODG196694:ODH196694 ONC196694:OND196694 OWY196694:OWZ196694 PGU196694:PGV196694 PQQ196694:PQR196694 QAM196694:QAN196694 QKI196694:QKJ196694 QUE196694:QUF196694 REA196694:REB196694 RNW196694:RNX196694 RXS196694:RXT196694 SHO196694:SHP196694 SRK196694:SRL196694 TBG196694:TBH196694 TLC196694:TLD196694 TUY196694:TUZ196694 UEU196694:UEV196694 UOQ196694:UOR196694 UYM196694:UYN196694 VII196694:VIJ196694 VSE196694:VSF196694 WCA196694:WCB196694 WLW196694:WLX196694 WVS196694:WVT196694 JG262230:JH262230 TC262230:TD262230 ACY262230:ACZ262230 AMU262230:AMV262230 AWQ262230:AWR262230 BGM262230:BGN262230 BQI262230:BQJ262230 CAE262230:CAF262230 CKA262230:CKB262230 CTW262230:CTX262230 DDS262230:DDT262230 DNO262230:DNP262230 DXK262230:DXL262230 EHG262230:EHH262230 ERC262230:ERD262230 FAY262230:FAZ262230 FKU262230:FKV262230 FUQ262230:FUR262230 GEM262230:GEN262230 GOI262230:GOJ262230 GYE262230:GYF262230 HIA262230:HIB262230 HRW262230:HRX262230 IBS262230:IBT262230 ILO262230:ILP262230 IVK262230:IVL262230 JFG262230:JFH262230 JPC262230:JPD262230 JYY262230:JYZ262230 KIU262230:KIV262230 KSQ262230:KSR262230 LCM262230:LCN262230 LMI262230:LMJ262230 LWE262230:LWF262230 MGA262230:MGB262230 MPW262230:MPX262230 MZS262230:MZT262230 NJO262230:NJP262230 NTK262230:NTL262230 ODG262230:ODH262230 ONC262230:OND262230 OWY262230:OWZ262230 PGU262230:PGV262230 PQQ262230:PQR262230 QAM262230:QAN262230 QKI262230:QKJ262230 QUE262230:QUF262230 REA262230:REB262230 RNW262230:RNX262230 RXS262230:RXT262230 SHO262230:SHP262230 SRK262230:SRL262230 TBG262230:TBH262230 TLC262230:TLD262230 TUY262230:TUZ262230 UEU262230:UEV262230 UOQ262230:UOR262230 UYM262230:UYN262230 VII262230:VIJ262230 VSE262230:VSF262230 WCA262230:WCB262230 WLW262230:WLX262230 WVS262230:WVT262230 JG327766:JH327766 TC327766:TD327766 ACY327766:ACZ327766 AMU327766:AMV327766 AWQ327766:AWR327766 BGM327766:BGN327766 BQI327766:BQJ327766 CAE327766:CAF327766 CKA327766:CKB327766 CTW327766:CTX327766 DDS327766:DDT327766 DNO327766:DNP327766 DXK327766:DXL327766 EHG327766:EHH327766 ERC327766:ERD327766 FAY327766:FAZ327766 FKU327766:FKV327766 FUQ327766:FUR327766 GEM327766:GEN327766 GOI327766:GOJ327766 GYE327766:GYF327766 HIA327766:HIB327766 HRW327766:HRX327766 IBS327766:IBT327766 ILO327766:ILP327766 IVK327766:IVL327766 JFG327766:JFH327766 JPC327766:JPD327766 JYY327766:JYZ327766 KIU327766:KIV327766 KSQ327766:KSR327766 LCM327766:LCN327766 LMI327766:LMJ327766 LWE327766:LWF327766 MGA327766:MGB327766 MPW327766:MPX327766 MZS327766:MZT327766 NJO327766:NJP327766 NTK327766:NTL327766 ODG327766:ODH327766 ONC327766:OND327766 OWY327766:OWZ327766 PGU327766:PGV327766 PQQ327766:PQR327766 QAM327766:QAN327766 QKI327766:QKJ327766 QUE327766:QUF327766 REA327766:REB327766 RNW327766:RNX327766 RXS327766:RXT327766 SHO327766:SHP327766 SRK327766:SRL327766 TBG327766:TBH327766 TLC327766:TLD327766 TUY327766:TUZ327766 UEU327766:UEV327766 UOQ327766:UOR327766 UYM327766:UYN327766 VII327766:VIJ327766 VSE327766:VSF327766 WCA327766:WCB327766 WLW327766:WLX327766 WVS327766:WVT327766 JG393302:JH393302 TC393302:TD393302 ACY393302:ACZ393302 AMU393302:AMV393302 AWQ393302:AWR393302 BGM393302:BGN393302 BQI393302:BQJ393302 CAE393302:CAF393302 CKA393302:CKB393302 CTW393302:CTX393302 DDS393302:DDT393302 DNO393302:DNP393302 DXK393302:DXL393302 EHG393302:EHH393302 ERC393302:ERD393302 FAY393302:FAZ393302 FKU393302:FKV393302 FUQ393302:FUR393302 GEM393302:GEN393302 GOI393302:GOJ393302 GYE393302:GYF393302 HIA393302:HIB393302 HRW393302:HRX393302 IBS393302:IBT393302 ILO393302:ILP393302 IVK393302:IVL393302 JFG393302:JFH393302 JPC393302:JPD393302 JYY393302:JYZ393302 KIU393302:KIV393302 KSQ393302:KSR393302 LCM393302:LCN393302 LMI393302:LMJ393302 LWE393302:LWF393302 MGA393302:MGB393302 MPW393302:MPX393302 MZS393302:MZT393302 NJO393302:NJP393302 NTK393302:NTL393302 ODG393302:ODH393302 ONC393302:OND393302 OWY393302:OWZ393302 PGU393302:PGV393302 PQQ393302:PQR393302 QAM393302:QAN393302 QKI393302:QKJ393302 QUE393302:QUF393302 REA393302:REB393302 RNW393302:RNX393302 RXS393302:RXT393302 SHO393302:SHP393302 SRK393302:SRL393302 TBG393302:TBH393302 TLC393302:TLD393302 TUY393302:TUZ393302 UEU393302:UEV393302 UOQ393302:UOR393302 UYM393302:UYN393302 VII393302:VIJ393302 VSE393302:VSF393302 WCA393302:WCB393302 WLW393302:WLX393302 WVS393302:WVT393302 JG458838:JH458838 TC458838:TD458838 ACY458838:ACZ458838 AMU458838:AMV458838 AWQ458838:AWR458838 BGM458838:BGN458838 BQI458838:BQJ458838 CAE458838:CAF458838 CKA458838:CKB458838 CTW458838:CTX458838 DDS458838:DDT458838 DNO458838:DNP458838 DXK458838:DXL458838 EHG458838:EHH458838 ERC458838:ERD458838 FAY458838:FAZ458838 FKU458838:FKV458838 FUQ458838:FUR458838 GEM458838:GEN458838 GOI458838:GOJ458838 GYE458838:GYF458838 HIA458838:HIB458838 HRW458838:HRX458838 IBS458838:IBT458838 ILO458838:ILP458838 IVK458838:IVL458838 JFG458838:JFH458838 JPC458838:JPD458838 JYY458838:JYZ458838 KIU458838:KIV458838 KSQ458838:KSR458838 LCM458838:LCN458838 LMI458838:LMJ458838 LWE458838:LWF458838 MGA458838:MGB458838 MPW458838:MPX458838 MZS458838:MZT458838 NJO458838:NJP458838 NTK458838:NTL458838 ODG458838:ODH458838 ONC458838:OND458838 OWY458838:OWZ458838 PGU458838:PGV458838 PQQ458838:PQR458838 QAM458838:QAN458838 QKI458838:QKJ458838 QUE458838:QUF458838 REA458838:REB458838 RNW458838:RNX458838 RXS458838:RXT458838 SHO458838:SHP458838 SRK458838:SRL458838 TBG458838:TBH458838 TLC458838:TLD458838 TUY458838:TUZ458838 UEU458838:UEV458838 UOQ458838:UOR458838 UYM458838:UYN458838 VII458838:VIJ458838 VSE458838:VSF458838 WCA458838:WCB458838 WLW458838:WLX458838 WVS458838:WVT458838 JG524374:JH524374 TC524374:TD524374 ACY524374:ACZ524374 AMU524374:AMV524374 AWQ524374:AWR524374 BGM524374:BGN524374 BQI524374:BQJ524374 CAE524374:CAF524374 CKA524374:CKB524374 CTW524374:CTX524374 DDS524374:DDT524374 DNO524374:DNP524374 DXK524374:DXL524374 EHG524374:EHH524374 ERC524374:ERD524374 FAY524374:FAZ524374 FKU524374:FKV524374 FUQ524374:FUR524374 GEM524374:GEN524374 GOI524374:GOJ524374 GYE524374:GYF524374 HIA524374:HIB524374 HRW524374:HRX524374 IBS524374:IBT524374 ILO524374:ILP524374 IVK524374:IVL524374 JFG524374:JFH524374 JPC524374:JPD524374 JYY524374:JYZ524374 KIU524374:KIV524374 KSQ524374:KSR524374 LCM524374:LCN524374 LMI524374:LMJ524374 LWE524374:LWF524374 MGA524374:MGB524374 MPW524374:MPX524374 MZS524374:MZT524374 NJO524374:NJP524374 NTK524374:NTL524374 ODG524374:ODH524374 ONC524374:OND524374 OWY524374:OWZ524374 PGU524374:PGV524374 PQQ524374:PQR524374 QAM524374:QAN524374 QKI524374:QKJ524374 QUE524374:QUF524374 REA524374:REB524374 RNW524374:RNX524374 RXS524374:RXT524374 SHO524374:SHP524374 SRK524374:SRL524374 TBG524374:TBH524374 TLC524374:TLD524374 TUY524374:TUZ524374 UEU524374:UEV524374 UOQ524374:UOR524374 UYM524374:UYN524374 VII524374:VIJ524374 VSE524374:VSF524374 WCA524374:WCB524374 WLW524374:WLX524374 WVS524374:WVT524374 JG589910:JH589910 TC589910:TD589910 ACY589910:ACZ589910 AMU589910:AMV589910 AWQ589910:AWR589910 BGM589910:BGN589910 BQI589910:BQJ589910 CAE589910:CAF589910 CKA589910:CKB589910 CTW589910:CTX589910 DDS589910:DDT589910 DNO589910:DNP589910 DXK589910:DXL589910 EHG589910:EHH589910 ERC589910:ERD589910 FAY589910:FAZ589910 FKU589910:FKV589910 FUQ589910:FUR589910 GEM589910:GEN589910 GOI589910:GOJ589910 GYE589910:GYF589910 HIA589910:HIB589910 HRW589910:HRX589910 IBS589910:IBT589910 ILO589910:ILP589910 IVK589910:IVL589910 JFG589910:JFH589910 JPC589910:JPD589910 JYY589910:JYZ589910 KIU589910:KIV589910 KSQ589910:KSR589910 LCM589910:LCN589910 LMI589910:LMJ589910 LWE589910:LWF589910 MGA589910:MGB589910 MPW589910:MPX589910 MZS589910:MZT589910 NJO589910:NJP589910 NTK589910:NTL589910 ODG589910:ODH589910 ONC589910:OND589910 OWY589910:OWZ589910 PGU589910:PGV589910 PQQ589910:PQR589910 QAM589910:QAN589910 QKI589910:QKJ589910 QUE589910:QUF589910 REA589910:REB589910 RNW589910:RNX589910 RXS589910:RXT589910 SHO589910:SHP589910 SRK589910:SRL589910 TBG589910:TBH589910 TLC589910:TLD589910 TUY589910:TUZ589910 UEU589910:UEV589910 UOQ589910:UOR589910 UYM589910:UYN589910 VII589910:VIJ589910 VSE589910:VSF589910 WCA589910:WCB589910 WLW589910:WLX589910 WVS589910:WVT589910 JG655446:JH655446 TC655446:TD655446 ACY655446:ACZ655446 AMU655446:AMV655446 AWQ655446:AWR655446 BGM655446:BGN655446 BQI655446:BQJ655446 CAE655446:CAF655446 CKA655446:CKB655446 CTW655446:CTX655446 DDS655446:DDT655446 DNO655446:DNP655446 DXK655446:DXL655446 EHG655446:EHH655446 ERC655446:ERD655446 FAY655446:FAZ655446 FKU655446:FKV655446 FUQ655446:FUR655446 GEM655446:GEN655446 GOI655446:GOJ655446 GYE655446:GYF655446 HIA655446:HIB655446 HRW655446:HRX655446 IBS655446:IBT655446 ILO655446:ILP655446 IVK655446:IVL655446 JFG655446:JFH655446 JPC655446:JPD655446 JYY655446:JYZ655446 KIU655446:KIV655446 KSQ655446:KSR655446 LCM655446:LCN655446 LMI655446:LMJ655446 LWE655446:LWF655446 MGA655446:MGB655446 MPW655446:MPX655446 MZS655446:MZT655446 NJO655446:NJP655446 NTK655446:NTL655446 ODG655446:ODH655446 ONC655446:OND655446 OWY655446:OWZ655446 PGU655446:PGV655446 PQQ655446:PQR655446 QAM655446:QAN655446 QKI655446:QKJ655446 QUE655446:QUF655446 REA655446:REB655446 RNW655446:RNX655446 RXS655446:RXT655446 SHO655446:SHP655446 SRK655446:SRL655446 TBG655446:TBH655446 TLC655446:TLD655446 TUY655446:TUZ655446 UEU655446:UEV655446 UOQ655446:UOR655446 UYM655446:UYN655446 VII655446:VIJ655446 VSE655446:VSF655446 WCA655446:WCB655446 WLW655446:WLX655446 WVS655446:WVT655446 JG720982:JH720982 TC720982:TD720982 ACY720982:ACZ720982 AMU720982:AMV720982 AWQ720982:AWR720982 BGM720982:BGN720982 BQI720982:BQJ720982 CAE720982:CAF720982 CKA720982:CKB720982 CTW720982:CTX720982 DDS720982:DDT720982 DNO720982:DNP720982 DXK720982:DXL720982 EHG720982:EHH720982 ERC720982:ERD720982 FAY720982:FAZ720982 FKU720982:FKV720982 FUQ720982:FUR720982 GEM720982:GEN720982 GOI720982:GOJ720982 GYE720982:GYF720982 HIA720982:HIB720982 HRW720982:HRX720982 IBS720982:IBT720982 ILO720982:ILP720982 IVK720982:IVL720982 JFG720982:JFH720982 JPC720982:JPD720982 JYY720982:JYZ720982 KIU720982:KIV720982 KSQ720982:KSR720982 LCM720982:LCN720982 LMI720982:LMJ720982 LWE720982:LWF720982 MGA720982:MGB720982 MPW720982:MPX720982 MZS720982:MZT720982 NJO720982:NJP720982 NTK720982:NTL720982 ODG720982:ODH720982 ONC720982:OND720982 OWY720982:OWZ720982 PGU720982:PGV720982 PQQ720982:PQR720982 QAM720982:QAN720982 QKI720982:QKJ720982 QUE720982:QUF720982 REA720982:REB720982 RNW720982:RNX720982 RXS720982:RXT720982 SHO720982:SHP720982 SRK720982:SRL720982 TBG720982:TBH720982 TLC720982:TLD720982 TUY720982:TUZ720982 UEU720982:UEV720982 UOQ720982:UOR720982 UYM720982:UYN720982 VII720982:VIJ720982 VSE720982:VSF720982 WCA720982:WCB720982 WLW720982:WLX720982 WVS720982:WVT720982 JG786518:JH786518 TC786518:TD786518 ACY786518:ACZ786518 AMU786518:AMV786518 AWQ786518:AWR786518 BGM786518:BGN786518 BQI786518:BQJ786518 CAE786518:CAF786518 CKA786518:CKB786518 CTW786518:CTX786518 DDS786518:DDT786518 DNO786518:DNP786518 DXK786518:DXL786518 EHG786518:EHH786518 ERC786518:ERD786518 FAY786518:FAZ786518 FKU786518:FKV786518 FUQ786518:FUR786518 GEM786518:GEN786518 GOI786518:GOJ786518 GYE786518:GYF786518 HIA786518:HIB786518 HRW786518:HRX786518 IBS786518:IBT786518 ILO786518:ILP786518 IVK786518:IVL786518 JFG786518:JFH786518 JPC786518:JPD786518 JYY786518:JYZ786518 KIU786518:KIV786518 KSQ786518:KSR786518 LCM786518:LCN786518 LMI786518:LMJ786518 LWE786518:LWF786518 MGA786518:MGB786518 MPW786518:MPX786518 MZS786518:MZT786518 NJO786518:NJP786518 NTK786518:NTL786518 ODG786518:ODH786518 ONC786518:OND786518 OWY786518:OWZ786518 PGU786518:PGV786518 PQQ786518:PQR786518 QAM786518:QAN786518 QKI786518:QKJ786518 QUE786518:QUF786518 REA786518:REB786518 RNW786518:RNX786518 RXS786518:RXT786518 SHO786518:SHP786518 SRK786518:SRL786518 TBG786518:TBH786518 TLC786518:TLD786518 TUY786518:TUZ786518 UEU786518:UEV786518 UOQ786518:UOR786518 UYM786518:UYN786518 VII786518:VIJ786518 VSE786518:VSF786518 WCA786518:WCB786518 WLW786518:WLX786518 WVS786518:WVT786518 JG852054:JH852054 TC852054:TD852054 ACY852054:ACZ852054 AMU852054:AMV852054 AWQ852054:AWR852054 BGM852054:BGN852054 BQI852054:BQJ852054 CAE852054:CAF852054 CKA852054:CKB852054 CTW852054:CTX852054 DDS852054:DDT852054 DNO852054:DNP852054 DXK852054:DXL852054 EHG852054:EHH852054 ERC852054:ERD852054 FAY852054:FAZ852054 FKU852054:FKV852054 FUQ852054:FUR852054 GEM852054:GEN852054 GOI852054:GOJ852054 GYE852054:GYF852054 HIA852054:HIB852054 HRW852054:HRX852054 IBS852054:IBT852054 ILO852054:ILP852054 IVK852054:IVL852054 JFG852054:JFH852054 JPC852054:JPD852054 JYY852054:JYZ852054 KIU852054:KIV852054 KSQ852054:KSR852054 LCM852054:LCN852054 LMI852054:LMJ852054 LWE852054:LWF852054 MGA852054:MGB852054 MPW852054:MPX852054 MZS852054:MZT852054 NJO852054:NJP852054 NTK852054:NTL852054 ODG852054:ODH852054 ONC852054:OND852054 OWY852054:OWZ852054 PGU852054:PGV852054 PQQ852054:PQR852054 QAM852054:QAN852054 QKI852054:QKJ852054 QUE852054:QUF852054 REA852054:REB852054 RNW852054:RNX852054 RXS852054:RXT852054 SHO852054:SHP852054 SRK852054:SRL852054 TBG852054:TBH852054 TLC852054:TLD852054 TUY852054:TUZ852054 UEU852054:UEV852054 UOQ852054:UOR852054 UYM852054:UYN852054 VII852054:VIJ852054 VSE852054:VSF852054 WCA852054:WCB852054 WLW852054:WLX852054 WVS852054:WVT852054 JG917590:JH917590 TC917590:TD917590 ACY917590:ACZ917590 AMU917590:AMV917590 AWQ917590:AWR917590 BGM917590:BGN917590 BQI917590:BQJ917590 CAE917590:CAF917590 CKA917590:CKB917590 CTW917590:CTX917590 DDS917590:DDT917590 DNO917590:DNP917590 DXK917590:DXL917590 EHG917590:EHH917590 ERC917590:ERD917590 FAY917590:FAZ917590 FKU917590:FKV917590 FUQ917590:FUR917590 GEM917590:GEN917590 GOI917590:GOJ917590 GYE917590:GYF917590 HIA917590:HIB917590 HRW917590:HRX917590 IBS917590:IBT917590 ILO917590:ILP917590 IVK917590:IVL917590 JFG917590:JFH917590 JPC917590:JPD917590 JYY917590:JYZ917590 KIU917590:KIV917590 KSQ917590:KSR917590 LCM917590:LCN917590 LMI917590:LMJ917590 LWE917590:LWF917590 MGA917590:MGB917590 MPW917590:MPX917590 MZS917590:MZT917590 NJO917590:NJP917590 NTK917590:NTL917590 ODG917590:ODH917590 ONC917590:OND917590 OWY917590:OWZ917590 PGU917590:PGV917590 PQQ917590:PQR917590 QAM917590:QAN917590 QKI917590:QKJ917590 QUE917590:QUF917590 REA917590:REB917590 RNW917590:RNX917590 RXS917590:RXT917590 SHO917590:SHP917590 SRK917590:SRL917590 TBG917590:TBH917590 TLC917590:TLD917590 TUY917590:TUZ917590 UEU917590:UEV917590 UOQ917590:UOR917590 UYM917590:UYN917590 VII917590:VIJ917590 VSE917590:VSF917590 WCA917590:WCB917590 WLW917590:WLX917590 WVS917590:WVT917590 JG983126:JH983126 TC983126:TD983126 ACY983126:ACZ983126 AMU983126:AMV983126 AWQ983126:AWR983126 BGM983126:BGN983126 BQI983126:BQJ983126 CAE983126:CAF983126 CKA983126:CKB983126 CTW983126:CTX983126 DDS983126:DDT983126 DNO983126:DNP983126 DXK983126:DXL983126 EHG983126:EHH983126 ERC983126:ERD983126 FAY983126:FAZ983126 FKU983126:FKV983126 FUQ983126:FUR983126 GEM983126:GEN983126 GOI983126:GOJ983126 GYE983126:GYF983126 HIA983126:HIB983126 HRW983126:HRX983126 IBS983126:IBT983126 ILO983126:ILP983126 IVK983126:IVL983126 JFG983126:JFH983126 JPC983126:JPD983126 JYY983126:JYZ983126 KIU983126:KIV983126 KSQ983126:KSR983126 LCM983126:LCN983126 LMI983126:LMJ983126 LWE983126:LWF983126 MGA983126:MGB983126 MPW983126:MPX983126 MZS983126:MZT983126 NJO983126:NJP983126 NTK983126:NTL983126 ODG983126:ODH983126 ONC983126:OND983126 OWY983126:OWZ983126 PGU983126:PGV983126 PQQ983126:PQR983126 QAM983126:QAN983126 QKI983126:QKJ983126 QUE983126:QUF983126 REA983126:REB983126 RNW983126:RNX983126 RXS983126:RXT983126 SHO983126:SHP983126 SRK983126:SRL983126 TBG983126:TBH983126 TLC983126:TLD983126 TUY983126:TUZ983126 UEU983126:UEV983126 UOQ983126:UOR983126 UYM983126:UYN983126 VII983126:VIJ983126 VSE983126:VSF983126 WCA983126:WCB983126 WLW983126:WLX983126 B65537:C65539 WVJ983028:WVK983034 WLN983028:WLO983034 WBR983028:WBS983034 VRV983028:VRW983034 VHZ983028:VIA983034 UYD983028:UYE983034 UOH983028:UOI983034 UEL983028:UEM983034 TUP983028:TUQ983034 TKT983028:TKU983034 TAX983028:TAY983034 SRB983028:SRC983034 SHF983028:SHG983034 RXJ983028:RXK983034 RNN983028:RNO983034 RDR983028:RDS983034 QTV983028:QTW983034 QJZ983028:QKA983034 QAD983028:QAE983034 PQH983028:PQI983034 PGL983028:PGM983034 OWP983028:OWQ983034 OMT983028:OMU983034 OCX983028:OCY983034 NTB983028:NTC983034 NJF983028:NJG983034 MZJ983028:MZK983034 MPN983028:MPO983034 MFR983028:MFS983034 LVV983028:LVW983034 LLZ983028:LMA983034 LCD983028:LCE983034 KSH983028:KSI983034 KIL983028:KIM983034 JYP983028:JYQ983034 JOT983028:JOU983034 JEX983028:JEY983034 IVB983028:IVC983034 ILF983028:ILG983034 IBJ983028:IBK983034 HRN983028:HRO983034 HHR983028:HHS983034 GXV983028:GXW983034 GNZ983028:GOA983034 GED983028:GEE983034 FUH983028:FUI983034 FKL983028:FKM983034 FAP983028:FAQ983034 EQT983028:EQU983034 EGX983028:EGY983034 DXB983028:DXC983034 DNF983028:DNG983034 DDJ983028:DDK983034 CTN983028:CTO983034 CJR983028:CJS983034 BZV983028:BZW983034 BPZ983028:BQA983034 BGD983028:BGE983034 AWH983028:AWI983034 AML983028:AMM983034 ACP983028:ACQ983034 ST983028:SU983034 IX983028:IY983034 B983029:C983035 WVJ917492:WVK917498 WLN917492:WLO917498 WBR917492:WBS917498 VRV917492:VRW917498 VHZ917492:VIA917498 UYD917492:UYE917498 UOH917492:UOI917498 UEL917492:UEM917498 TUP917492:TUQ917498 TKT917492:TKU917498 TAX917492:TAY917498 SRB917492:SRC917498 SHF917492:SHG917498 RXJ917492:RXK917498 RNN917492:RNO917498 RDR917492:RDS917498 QTV917492:QTW917498 QJZ917492:QKA917498 QAD917492:QAE917498 PQH917492:PQI917498 PGL917492:PGM917498 OWP917492:OWQ917498 OMT917492:OMU917498 OCX917492:OCY917498 NTB917492:NTC917498 NJF917492:NJG917498 MZJ917492:MZK917498 MPN917492:MPO917498 MFR917492:MFS917498 LVV917492:LVW917498 LLZ917492:LMA917498 LCD917492:LCE917498 KSH917492:KSI917498 KIL917492:KIM917498 JYP917492:JYQ917498 JOT917492:JOU917498 JEX917492:JEY917498 IVB917492:IVC917498 ILF917492:ILG917498 IBJ917492:IBK917498 HRN917492:HRO917498 HHR917492:HHS917498 GXV917492:GXW917498 GNZ917492:GOA917498 GED917492:GEE917498 FUH917492:FUI917498 FKL917492:FKM917498 FAP917492:FAQ917498 EQT917492:EQU917498 EGX917492:EGY917498 DXB917492:DXC917498 DNF917492:DNG917498 DDJ917492:DDK917498 CTN917492:CTO917498 CJR917492:CJS917498 BZV917492:BZW917498 BPZ917492:BQA917498 BGD917492:BGE917498 AWH917492:AWI917498 AML917492:AMM917498 ACP917492:ACQ917498 ST917492:SU917498 IX917492:IY917498 B917493:C917499 WVJ851956:WVK851962 WLN851956:WLO851962 WBR851956:WBS851962 VRV851956:VRW851962 VHZ851956:VIA851962 UYD851956:UYE851962 UOH851956:UOI851962 UEL851956:UEM851962 TUP851956:TUQ851962 TKT851956:TKU851962 TAX851956:TAY851962 SRB851956:SRC851962 SHF851956:SHG851962 RXJ851956:RXK851962 RNN851956:RNO851962 RDR851956:RDS851962 QTV851956:QTW851962 QJZ851956:QKA851962 QAD851956:QAE851962 PQH851956:PQI851962 PGL851956:PGM851962 OWP851956:OWQ851962 OMT851956:OMU851962 OCX851956:OCY851962 NTB851956:NTC851962 NJF851956:NJG851962 MZJ851956:MZK851962 MPN851956:MPO851962 MFR851956:MFS851962 LVV851956:LVW851962 LLZ851956:LMA851962 LCD851956:LCE851962 KSH851956:KSI851962 KIL851956:KIM851962 JYP851956:JYQ851962 JOT851956:JOU851962 JEX851956:JEY851962 IVB851956:IVC851962 ILF851956:ILG851962 IBJ851956:IBK851962 HRN851956:HRO851962 HHR851956:HHS851962 GXV851956:GXW851962 GNZ851956:GOA851962 GED851956:GEE851962 FUH851956:FUI851962 FKL851956:FKM851962 FAP851956:FAQ851962 EQT851956:EQU851962 EGX851956:EGY851962 DXB851956:DXC851962 DNF851956:DNG851962 DDJ851956:DDK851962 CTN851956:CTO851962 CJR851956:CJS851962 BZV851956:BZW851962 BPZ851956:BQA851962 BGD851956:BGE851962 AWH851956:AWI851962 AML851956:AMM851962 ACP851956:ACQ851962 ST851956:SU851962 IX851956:IY851962 B851957:C851963 WVJ786420:WVK786426 WLN786420:WLO786426 WBR786420:WBS786426 VRV786420:VRW786426 VHZ786420:VIA786426 UYD786420:UYE786426 UOH786420:UOI786426 UEL786420:UEM786426 TUP786420:TUQ786426 TKT786420:TKU786426 TAX786420:TAY786426 SRB786420:SRC786426 SHF786420:SHG786426 RXJ786420:RXK786426 RNN786420:RNO786426 RDR786420:RDS786426 QTV786420:QTW786426 QJZ786420:QKA786426 QAD786420:QAE786426 PQH786420:PQI786426 PGL786420:PGM786426 OWP786420:OWQ786426 OMT786420:OMU786426 OCX786420:OCY786426 NTB786420:NTC786426 NJF786420:NJG786426 MZJ786420:MZK786426 MPN786420:MPO786426 MFR786420:MFS786426 LVV786420:LVW786426 LLZ786420:LMA786426 LCD786420:LCE786426 KSH786420:KSI786426 KIL786420:KIM786426 JYP786420:JYQ786426 JOT786420:JOU786426 JEX786420:JEY786426 IVB786420:IVC786426 ILF786420:ILG786426 IBJ786420:IBK786426 HRN786420:HRO786426 HHR786420:HHS786426 GXV786420:GXW786426 GNZ786420:GOA786426 GED786420:GEE786426 FUH786420:FUI786426 FKL786420:FKM786426 FAP786420:FAQ786426 EQT786420:EQU786426 EGX786420:EGY786426 DXB786420:DXC786426 DNF786420:DNG786426 DDJ786420:DDK786426 CTN786420:CTO786426 CJR786420:CJS786426 BZV786420:BZW786426 BPZ786420:BQA786426 BGD786420:BGE786426 AWH786420:AWI786426 AML786420:AMM786426 ACP786420:ACQ786426 ST786420:SU786426 IX786420:IY786426 B786421:C786427 WVJ720884:WVK720890 WLN720884:WLO720890 WBR720884:WBS720890 VRV720884:VRW720890 VHZ720884:VIA720890 UYD720884:UYE720890 UOH720884:UOI720890 UEL720884:UEM720890 TUP720884:TUQ720890 TKT720884:TKU720890 TAX720884:TAY720890 SRB720884:SRC720890 SHF720884:SHG720890 RXJ720884:RXK720890 RNN720884:RNO720890 RDR720884:RDS720890 QTV720884:QTW720890 QJZ720884:QKA720890 QAD720884:QAE720890 PQH720884:PQI720890 PGL720884:PGM720890 OWP720884:OWQ720890 OMT720884:OMU720890 OCX720884:OCY720890 NTB720884:NTC720890 NJF720884:NJG720890 MZJ720884:MZK720890 MPN720884:MPO720890 MFR720884:MFS720890 LVV720884:LVW720890 LLZ720884:LMA720890 LCD720884:LCE720890 KSH720884:KSI720890 KIL720884:KIM720890 JYP720884:JYQ720890 JOT720884:JOU720890 JEX720884:JEY720890 IVB720884:IVC720890 ILF720884:ILG720890 IBJ720884:IBK720890 HRN720884:HRO720890 HHR720884:HHS720890 GXV720884:GXW720890 GNZ720884:GOA720890 GED720884:GEE720890 FUH720884:FUI720890 FKL720884:FKM720890 FAP720884:FAQ720890 EQT720884:EQU720890 EGX720884:EGY720890 DXB720884:DXC720890 DNF720884:DNG720890 DDJ720884:DDK720890 CTN720884:CTO720890 CJR720884:CJS720890 BZV720884:BZW720890 BPZ720884:BQA720890 BGD720884:BGE720890 AWH720884:AWI720890 AML720884:AMM720890 ACP720884:ACQ720890 ST720884:SU720890 IX720884:IY720890 B720885:C720891 WVJ655348:WVK655354 WLN655348:WLO655354 WBR655348:WBS655354 VRV655348:VRW655354 VHZ655348:VIA655354 UYD655348:UYE655354 UOH655348:UOI655354 UEL655348:UEM655354 TUP655348:TUQ655354 TKT655348:TKU655354 TAX655348:TAY655354 SRB655348:SRC655354 SHF655348:SHG655354 RXJ655348:RXK655354 RNN655348:RNO655354 RDR655348:RDS655354 QTV655348:QTW655354 QJZ655348:QKA655354 QAD655348:QAE655354 PQH655348:PQI655354 PGL655348:PGM655354 OWP655348:OWQ655354 OMT655348:OMU655354 OCX655348:OCY655354 NTB655348:NTC655354 NJF655348:NJG655354 MZJ655348:MZK655354 MPN655348:MPO655354 MFR655348:MFS655354 LVV655348:LVW655354 LLZ655348:LMA655354 LCD655348:LCE655354 KSH655348:KSI655354 KIL655348:KIM655354 JYP655348:JYQ655354 JOT655348:JOU655354 JEX655348:JEY655354 IVB655348:IVC655354 ILF655348:ILG655354 IBJ655348:IBK655354 HRN655348:HRO655354 HHR655348:HHS655354 GXV655348:GXW655354 GNZ655348:GOA655354 GED655348:GEE655354 FUH655348:FUI655354 FKL655348:FKM655354 FAP655348:FAQ655354 EQT655348:EQU655354 EGX655348:EGY655354 DXB655348:DXC655354 DNF655348:DNG655354 DDJ655348:DDK655354 CTN655348:CTO655354 CJR655348:CJS655354 BZV655348:BZW655354 BPZ655348:BQA655354 BGD655348:BGE655354 AWH655348:AWI655354 AML655348:AMM655354 ACP655348:ACQ655354 ST655348:SU655354 IX655348:IY655354 B655349:C655355 WVJ589812:WVK589818 WLN589812:WLO589818 WBR589812:WBS589818 VRV589812:VRW589818 VHZ589812:VIA589818 UYD589812:UYE589818 UOH589812:UOI589818 UEL589812:UEM589818 TUP589812:TUQ589818 TKT589812:TKU589818 TAX589812:TAY589818 SRB589812:SRC589818 SHF589812:SHG589818 RXJ589812:RXK589818 RNN589812:RNO589818 RDR589812:RDS589818 QTV589812:QTW589818 QJZ589812:QKA589818 QAD589812:QAE589818 PQH589812:PQI589818 PGL589812:PGM589818 OWP589812:OWQ589818 OMT589812:OMU589818 OCX589812:OCY589818 NTB589812:NTC589818 NJF589812:NJG589818 MZJ589812:MZK589818 MPN589812:MPO589818 MFR589812:MFS589818 LVV589812:LVW589818 LLZ589812:LMA589818 LCD589812:LCE589818 KSH589812:KSI589818 KIL589812:KIM589818 JYP589812:JYQ589818 JOT589812:JOU589818 JEX589812:JEY589818 IVB589812:IVC589818 ILF589812:ILG589818 IBJ589812:IBK589818 HRN589812:HRO589818 HHR589812:HHS589818 GXV589812:GXW589818 GNZ589812:GOA589818 GED589812:GEE589818 FUH589812:FUI589818 FKL589812:FKM589818 FAP589812:FAQ589818 EQT589812:EQU589818 EGX589812:EGY589818 DXB589812:DXC589818 DNF589812:DNG589818 DDJ589812:DDK589818 CTN589812:CTO589818 CJR589812:CJS589818 BZV589812:BZW589818 BPZ589812:BQA589818 BGD589812:BGE589818 AWH589812:AWI589818 AML589812:AMM589818 ACP589812:ACQ589818 ST589812:SU589818 IX589812:IY589818 B589813:C589819 WVJ524276:WVK524282 WLN524276:WLO524282 WBR524276:WBS524282 VRV524276:VRW524282 VHZ524276:VIA524282 UYD524276:UYE524282 UOH524276:UOI524282 UEL524276:UEM524282 TUP524276:TUQ524282 TKT524276:TKU524282 TAX524276:TAY524282 SRB524276:SRC524282 SHF524276:SHG524282 RXJ524276:RXK524282 RNN524276:RNO524282 RDR524276:RDS524282 QTV524276:QTW524282 QJZ524276:QKA524282 QAD524276:QAE524282 PQH524276:PQI524282 PGL524276:PGM524282 OWP524276:OWQ524282 OMT524276:OMU524282 OCX524276:OCY524282 NTB524276:NTC524282 NJF524276:NJG524282 MZJ524276:MZK524282 MPN524276:MPO524282 MFR524276:MFS524282 LVV524276:LVW524282 LLZ524276:LMA524282 LCD524276:LCE524282 KSH524276:KSI524282 KIL524276:KIM524282 JYP524276:JYQ524282 JOT524276:JOU524282 JEX524276:JEY524282 IVB524276:IVC524282 ILF524276:ILG524282 IBJ524276:IBK524282 HRN524276:HRO524282 HHR524276:HHS524282 GXV524276:GXW524282 GNZ524276:GOA524282 GED524276:GEE524282 FUH524276:FUI524282 FKL524276:FKM524282 FAP524276:FAQ524282 EQT524276:EQU524282 EGX524276:EGY524282 DXB524276:DXC524282 DNF524276:DNG524282 DDJ524276:DDK524282 CTN524276:CTO524282 CJR524276:CJS524282 BZV524276:BZW524282 BPZ524276:BQA524282 BGD524276:BGE524282 AWH524276:AWI524282 AML524276:AMM524282 ACP524276:ACQ524282 ST524276:SU524282 IX524276:IY524282 B524277:C524283 WVJ458740:WVK458746 WLN458740:WLO458746 WBR458740:WBS458746 VRV458740:VRW458746 VHZ458740:VIA458746 UYD458740:UYE458746 UOH458740:UOI458746 UEL458740:UEM458746 TUP458740:TUQ458746 TKT458740:TKU458746 TAX458740:TAY458746 SRB458740:SRC458746 SHF458740:SHG458746 RXJ458740:RXK458746 RNN458740:RNO458746 RDR458740:RDS458746 QTV458740:QTW458746 QJZ458740:QKA458746 QAD458740:QAE458746 PQH458740:PQI458746 PGL458740:PGM458746 OWP458740:OWQ458746 OMT458740:OMU458746 OCX458740:OCY458746 NTB458740:NTC458746 NJF458740:NJG458746 MZJ458740:MZK458746 MPN458740:MPO458746 MFR458740:MFS458746 LVV458740:LVW458746 LLZ458740:LMA458746 LCD458740:LCE458746 KSH458740:KSI458746 KIL458740:KIM458746 JYP458740:JYQ458746 JOT458740:JOU458746 JEX458740:JEY458746 IVB458740:IVC458746 ILF458740:ILG458746 IBJ458740:IBK458746 HRN458740:HRO458746 HHR458740:HHS458746 GXV458740:GXW458746 GNZ458740:GOA458746 GED458740:GEE458746 FUH458740:FUI458746 FKL458740:FKM458746 FAP458740:FAQ458746 EQT458740:EQU458746 EGX458740:EGY458746 DXB458740:DXC458746 DNF458740:DNG458746 DDJ458740:DDK458746 CTN458740:CTO458746 CJR458740:CJS458746 BZV458740:BZW458746 BPZ458740:BQA458746 BGD458740:BGE458746 AWH458740:AWI458746 AML458740:AMM458746 ACP458740:ACQ458746 ST458740:SU458746 IX458740:IY458746 B458741:C458747 WVJ393204:WVK393210 WLN393204:WLO393210 WBR393204:WBS393210 VRV393204:VRW393210 VHZ393204:VIA393210 UYD393204:UYE393210 UOH393204:UOI393210 UEL393204:UEM393210 TUP393204:TUQ393210 TKT393204:TKU393210 TAX393204:TAY393210 SRB393204:SRC393210 SHF393204:SHG393210 RXJ393204:RXK393210 RNN393204:RNO393210 RDR393204:RDS393210 QTV393204:QTW393210 QJZ393204:QKA393210 QAD393204:QAE393210 PQH393204:PQI393210 PGL393204:PGM393210 OWP393204:OWQ393210 OMT393204:OMU393210 OCX393204:OCY393210 NTB393204:NTC393210 NJF393204:NJG393210 MZJ393204:MZK393210 MPN393204:MPO393210 MFR393204:MFS393210 LVV393204:LVW393210 LLZ393204:LMA393210 LCD393204:LCE393210 KSH393204:KSI393210 KIL393204:KIM393210 JYP393204:JYQ393210 JOT393204:JOU393210 JEX393204:JEY393210 IVB393204:IVC393210 ILF393204:ILG393210 IBJ393204:IBK393210 HRN393204:HRO393210 HHR393204:HHS393210 GXV393204:GXW393210 GNZ393204:GOA393210 GED393204:GEE393210 FUH393204:FUI393210 FKL393204:FKM393210 FAP393204:FAQ393210 EQT393204:EQU393210 EGX393204:EGY393210 DXB393204:DXC393210 DNF393204:DNG393210 DDJ393204:DDK393210 CTN393204:CTO393210 CJR393204:CJS393210 BZV393204:BZW393210 BPZ393204:BQA393210 BGD393204:BGE393210 AWH393204:AWI393210 AML393204:AMM393210 ACP393204:ACQ393210 ST393204:SU393210 IX393204:IY393210 B393205:C393211 WVJ327668:WVK327674 WLN327668:WLO327674 WBR327668:WBS327674 VRV327668:VRW327674 VHZ327668:VIA327674 UYD327668:UYE327674 UOH327668:UOI327674 UEL327668:UEM327674 TUP327668:TUQ327674 TKT327668:TKU327674 TAX327668:TAY327674 SRB327668:SRC327674 SHF327668:SHG327674 RXJ327668:RXK327674 RNN327668:RNO327674 RDR327668:RDS327674 QTV327668:QTW327674 QJZ327668:QKA327674 QAD327668:QAE327674 PQH327668:PQI327674 PGL327668:PGM327674 OWP327668:OWQ327674 OMT327668:OMU327674 OCX327668:OCY327674 NTB327668:NTC327674 NJF327668:NJG327674 MZJ327668:MZK327674 MPN327668:MPO327674 MFR327668:MFS327674 LVV327668:LVW327674 LLZ327668:LMA327674 LCD327668:LCE327674 KSH327668:KSI327674 KIL327668:KIM327674 JYP327668:JYQ327674 JOT327668:JOU327674 JEX327668:JEY327674 IVB327668:IVC327674 ILF327668:ILG327674 IBJ327668:IBK327674 HRN327668:HRO327674 HHR327668:HHS327674 GXV327668:GXW327674 GNZ327668:GOA327674 GED327668:GEE327674 FUH327668:FUI327674 FKL327668:FKM327674 FAP327668:FAQ327674 EQT327668:EQU327674 EGX327668:EGY327674 DXB327668:DXC327674 DNF327668:DNG327674 DDJ327668:DDK327674 CTN327668:CTO327674 CJR327668:CJS327674 BZV327668:BZW327674 BPZ327668:BQA327674 BGD327668:BGE327674 AWH327668:AWI327674 AML327668:AMM327674 ACP327668:ACQ327674 ST327668:SU327674 IX327668:IY327674 B327669:C327675 WVJ262132:WVK262138 WLN262132:WLO262138 WBR262132:WBS262138 VRV262132:VRW262138 VHZ262132:VIA262138 UYD262132:UYE262138 UOH262132:UOI262138 UEL262132:UEM262138 TUP262132:TUQ262138 TKT262132:TKU262138 TAX262132:TAY262138 SRB262132:SRC262138 SHF262132:SHG262138 RXJ262132:RXK262138 RNN262132:RNO262138 RDR262132:RDS262138 QTV262132:QTW262138 QJZ262132:QKA262138 QAD262132:QAE262138 PQH262132:PQI262138 PGL262132:PGM262138 OWP262132:OWQ262138 OMT262132:OMU262138 OCX262132:OCY262138 NTB262132:NTC262138 NJF262132:NJG262138 MZJ262132:MZK262138 MPN262132:MPO262138 MFR262132:MFS262138 LVV262132:LVW262138 LLZ262132:LMA262138 LCD262132:LCE262138 KSH262132:KSI262138 KIL262132:KIM262138 JYP262132:JYQ262138 JOT262132:JOU262138 JEX262132:JEY262138 IVB262132:IVC262138 ILF262132:ILG262138 IBJ262132:IBK262138 HRN262132:HRO262138 HHR262132:HHS262138 GXV262132:GXW262138 GNZ262132:GOA262138 GED262132:GEE262138 FUH262132:FUI262138 FKL262132:FKM262138 FAP262132:FAQ262138 EQT262132:EQU262138 EGX262132:EGY262138 DXB262132:DXC262138 DNF262132:DNG262138 DDJ262132:DDK262138 CTN262132:CTO262138 CJR262132:CJS262138 BZV262132:BZW262138 BPZ262132:BQA262138 BGD262132:BGE262138 AWH262132:AWI262138 AML262132:AMM262138 ACP262132:ACQ262138 ST262132:SU262138 IX262132:IY262138 B262133:C262139 WVJ196596:WVK196602 WLN196596:WLO196602 WBR196596:WBS196602 VRV196596:VRW196602 VHZ196596:VIA196602 UYD196596:UYE196602 UOH196596:UOI196602 UEL196596:UEM196602 TUP196596:TUQ196602 TKT196596:TKU196602 TAX196596:TAY196602 SRB196596:SRC196602 SHF196596:SHG196602 RXJ196596:RXK196602 RNN196596:RNO196602 RDR196596:RDS196602 QTV196596:QTW196602 QJZ196596:QKA196602 QAD196596:QAE196602 PQH196596:PQI196602 PGL196596:PGM196602 OWP196596:OWQ196602 OMT196596:OMU196602 OCX196596:OCY196602 NTB196596:NTC196602 NJF196596:NJG196602 MZJ196596:MZK196602 MPN196596:MPO196602 MFR196596:MFS196602 LVV196596:LVW196602 LLZ196596:LMA196602 LCD196596:LCE196602 KSH196596:KSI196602 KIL196596:KIM196602 JYP196596:JYQ196602 JOT196596:JOU196602 JEX196596:JEY196602 IVB196596:IVC196602 ILF196596:ILG196602 IBJ196596:IBK196602 HRN196596:HRO196602 HHR196596:HHS196602 GXV196596:GXW196602 GNZ196596:GOA196602 GED196596:GEE196602 FUH196596:FUI196602 FKL196596:FKM196602 FAP196596:FAQ196602 EQT196596:EQU196602 EGX196596:EGY196602 DXB196596:DXC196602 DNF196596:DNG196602 DDJ196596:DDK196602 CTN196596:CTO196602 CJR196596:CJS196602 BZV196596:BZW196602 BPZ196596:BQA196602 BGD196596:BGE196602 AWH196596:AWI196602 AML196596:AMM196602 ACP196596:ACQ196602 ST196596:SU196602 IX196596:IY196602 B196597:C196603 WVJ131060:WVK131066 WLN131060:WLO131066 WBR131060:WBS131066 VRV131060:VRW131066 VHZ131060:VIA131066 UYD131060:UYE131066 UOH131060:UOI131066 UEL131060:UEM131066 TUP131060:TUQ131066 TKT131060:TKU131066 TAX131060:TAY131066 SRB131060:SRC131066 SHF131060:SHG131066 RXJ131060:RXK131066 RNN131060:RNO131066 RDR131060:RDS131066 QTV131060:QTW131066 QJZ131060:QKA131066 QAD131060:QAE131066 PQH131060:PQI131066 PGL131060:PGM131066 OWP131060:OWQ131066 OMT131060:OMU131066 OCX131060:OCY131066 NTB131060:NTC131066 NJF131060:NJG131066 MZJ131060:MZK131066 MPN131060:MPO131066 MFR131060:MFS131066 LVV131060:LVW131066 LLZ131060:LMA131066 LCD131060:LCE131066 KSH131060:KSI131066 KIL131060:KIM131066 JYP131060:JYQ131066 JOT131060:JOU131066 JEX131060:JEY131066 IVB131060:IVC131066 ILF131060:ILG131066 IBJ131060:IBK131066 HRN131060:HRO131066 HHR131060:HHS131066 GXV131060:GXW131066 GNZ131060:GOA131066 GED131060:GEE131066 FUH131060:FUI131066 FKL131060:FKM131066 FAP131060:FAQ131066 EQT131060:EQU131066 EGX131060:EGY131066 DXB131060:DXC131066 DNF131060:DNG131066 DDJ131060:DDK131066 CTN131060:CTO131066 CJR131060:CJS131066 BZV131060:BZW131066 BPZ131060:BQA131066 BGD131060:BGE131066 AWH131060:AWI131066 AML131060:AMM131066 ACP131060:ACQ131066 ST131060:SU131066 IX131060:IY131066 B131061:C131067 WVJ65524:WVK65530 WLN65524:WLO65530 WBR65524:WBS65530 VRV65524:VRW65530 VHZ65524:VIA65530 UYD65524:UYE65530 UOH65524:UOI65530 UEL65524:UEM65530 TUP65524:TUQ65530 TKT65524:TKU65530 TAX65524:TAY65530 SRB65524:SRC65530 SHF65524:SHG65530 RXJ65524:RXK65530 RNN65524:RNO65530 RDR65524:RDS65530 QTV65524:QTW65530 QJZ65524:QKA65530 QAD65524:QAE65530 PQH65524:PQI65530 PGL65524:PGM65530 OWP65524:OWQ65530 OMT65524:OMU65530 OCX65524:OCY65530 NTB65524:NTC65530 NJF65524:NJG65530 MZJ65524:MZK65530 MPN65524:MPO65530 MFR65524:MFS65530 LVV65524:LVW65530 LLZ65524:LMA65530 LCD65524:LCE65530 KSH65524:KSI65530 KIL65524:KIM65530 JYP65524:JYQ65530 JOT65524:JOU65530 JEX65524:JEY65530 IVB65524:IVC65530 ILF65524:ILG65530 IBJ65524:IBK65530 HRN65524:HRO65530 HHR65524:HHS65530 GXV65524:GXW65530 GNZ65524:GOA65530 GED65524:GEE65530 FUH65524:FUI65530 FKL65524:FKM65530 FAP65524:FAQ65530 EQT65524:EQU65530 EGX65524:EGY65530 DXB65524:DXC65530 DNF65524:DNG65530 DDJ65524:DDK65530 CTN65524:CTO65530 CJR65524:CJS65530 BZV65524:BZW65530 BPZ65524:BQA65530 BGD65524:BGE65530 AWH65524:AWI65530 AML65524:AMM65530 ACP65524:ACQ65530 ST65524:SU65530 IX65524:IY65530 B65525:C65531 WVJ983040:WVK983042 WLN983040:WLO983042 WBR983040:WBS983042 VRV983040:VRW983042 VHZ983040:VIA983042 UYD983040:UYE983042 UOH983040:UOI983042 UEL983040:UEM983042 TUP983040:TUQ983042 TKT983040:TKU983042 TAX983040:TAY983042 SRB983040:SRC983042 SHF983040:SHG983042 RXJ983040:RXK983042 RNN983040:RNO983042 RDR983040:RDS983042 QTV983040:QTW983042 QJZ983040:QKA983042 QAD983040:QAE983042 PQH983040:PQI983042 PGL983040:PGM983042 OWP983040:OWQ983042 OMT983040:OMU983042 OCX983040:OCY983042 NTB983040:NTC983042 NJF983040:NJG983042 MZJ983040:MZK983042 MPN983040:MPO983042 MFR983040:MFS983042 LVV983040:LVW983042 LLZ983040:LMA983042 LCD983040:LCE983042 KSH983040:KSI983042 KIL983040:KIM983042 JYP983040:JYQ983042 JOT983040:JOU983042 JEX983040:JEY983042 IVB983040:IVC983042 ILF983040:ILG983042 IBJ983040:IBK983042 HRN983040:HRO983042 HHR983040:HHS983042 GXV983040:GXW983042 GNZ983040:GOA983042 GED983040:GEE983042 FUH983040:FUI983042 FKL983040:FKM983042 FAP983040:FAQ983042 EQT983040:EQU983042 EGX983040:EGY983042 DXB983040:DXC983042 DNF983040:DNG983042 DDJ983040:DDK983042 CTN983040:CTO983042 CJR983040:CJS983042 BZV983040:BZW983042 BPZ983040:BQA983042 BGD983040:BGE983042 AWH983040:AWI983042 AML983040:AMM983042 ACP983040:ACQ983042 ST983040:SU983042 IX983040:IY983042 B983041:C983043 WVJ917504:WVK917506 WLN917504:WLO917506 WBR917504:WBS917506 VRV917504:VRW917506 VHZ917504:VIA917506 UYD917504:UYE917506 UOH917504:UOI917506 UEL917504:UEM917506 TUP917504:TUQ917506 TKT917504:TKU917506 TAX917504:TAY917506 SRB917504:SRC917506 SHF917504:SHG917506 RXJ917504:RXK917506 RNN917504:RNO917506 RDR917504:RDS917506 QTV917504:QTW917506 QJZ917504:QKA917506 QAD917504:QAE917506 PQH917504:PQI917506 PGL917504:PGM917506 OWP917504:OWQ917506 OMT917504:OMU917506 OCX917504:OCY917506 NTB917504:NTC917506 NJF917504:NJG917506 MZJ917504:MZK917506 MPN917504:MPO917506 MFR917504:MFS917506 LVV917504:LVW917506 LLZ917504:LMA917506 LCD917504:LCE917506 KSH917504:KSI917506 KIL917504:KIM917506 JYP917504:JYQ917506 JOT917504:JOU917506 JEX917504:JEY917506 IVB917504:IVC917506 ILF917504:ILG917506 IBJ917504:IBK917506 HRN917504:HRO917506 HHR917504:HHS917506 GXV917504:GXW917506 GNZ917504:GOA917506 GED917504:GEE917506 FUH917504:FUI917506 FKL917504:FKM917506 FAP917504:FAQ917506 EQT917504:EQU917506 EGX917504:EGY917506 DXB917504:DXC917506 DNF917504:DNG917506 DDJ917504:DDK917506 CTN917504:CTO917506 CJR917504:CJS917506 BZV917504:BZW917506 BPZ917504:BQA917506 BGD917504:BGE917506 AWH917504:AWI917506 AML917504:AMM917506 ACP917504:ACQ917506 ST917504:SU917506 IX917504:IY917506 B917505:C917507 WVJ851968:WVK851970 WLN851968:WLO851970 WBR851968:WBS851970 VRV851968:VRW851970 VHZ851968:VIA851970 UYD851968:UYE851970 UOH851968:UOI851970 UEL851968:UEM851970 TUP851968:TUQ851970 TKT851968:TKU851970 TAX851968:TAY851970 SRB851968:SRC851970 SHF851968:SHG851970 RXJ851968:RXK851970 RNN851968:RNO851970 RDR851968:RDS851970 QTV851968:QTW851970 QJZ851968:QKA851970 QAD851968:QAE851970 PQH851968:PQI851970 PGL851968:PGM851970 OWP851968:OWQ851970 OMT851968:OMU851970 OCX851968:OCY851970 NTB851968:NTC851970 NJF851968:NJG851970 MZJ851968:MZK851970 MPN851968:MPO851970 MFR851968:MFS851970 LVV851968:LVW851970 LLZ851968:LMA851970 LCD851968:LCE851970 KSH851968:KSI851970 KIL851968:KIM851970 JYP851968:JYQ851970 JOT851968:JOU851970 JEX851968:JEY851970 IVB851968:IVC851970 ILF851968:ILG851970 IBJ851968:IBK851970 HRN851968:HRO851970 HHR851968:HHS851970 GXV851968:GXW851970 GNZ851968:GOA851970 GED851968:GEE851970 FUH851968:FUI851970 FKL851968:FKM851970 FAP851968:FAQ851970 EQT851968:EQU851970 EGX851968:EGY851970 DXB851968:DXC851970 DNF851968:DNG851970 DDJ851968:DDK851970 CTN851968:CTO851970 CJR851968:CJS851970 BZV851968:BZW851970 BPZ851968:BQA851970 BGD851968:BGE851970 AWH851968:AWI851970 AML851968:AMM851970 ACP851968:ACQ851970 ST851968:SU851970 IX851968:IY851970 B851969:C851971 WVJ786432:WVK786434 WLN786432:WLO786434 WBR786432:WBS786434 VRV786432:VRW786434 VHZ786432:VIA786434 UYD786432:UYE786434 UOH786432:UOI786434 UEL786432:UEM786434 TUP786432:TUQ786434 TKT786432:TKU786434 TAX786432:TAY786434 SRB786432:SRC786434 SHF786432:SHG786434 RXJ786432:RXK786434 RNN786432:RNO786434 RDR786432:RDS786434 QTV786432:QTW786434 QJZ786432:QKA786434 QAD786432:QAE786434 PQH786432:PQI786434 PGL786432:PGM786434 OWP786432:OWQ786434 OMT786432:OMU786434 OCX786432:OCY786434 NTB786432:NTC786434 NJF786432:NJG786434 MZJ786432:MZK786434 MPN786432:MPO786434 MFR786432:MFS786434 LVV786432:LVW786434 LLZ786432:LMA786434 LCD786432:LCE786434 KSH786432:KSI786434 KIL786432:KIM786434 JYP786432:JYQ786434 JOT786432:JOU786434 JEX786432:JEY786434 IVB786432:IVC786434 ILF786432:ILG786434 IBJ786432:IBK786434 HRN786432:HRO786434 HHR786432:HHS786434 GXV786432:GXW786434 GNZ786432:GOA786434 GED786432:GEE786434 FUH786432:FUI786434 FKL786432:FKM786434 FAP786432:FAQ786434 EQT786432:EQU786434 EGX786432:EGY786434 DXB786432:DXC786434 DNF786432:DNG786434 DDJ786432:DDK786434 CTN786432:CTO786434 CJR786432:CJS786434 BZV786432:BZW786434 BPZ786432:BQA786434 BGD786432:BGE786434 AWH786432:AWI786434 AML786432:AMM786434 ACP786432:ACQ786434 ST786432:SU786434 IX786432:IY786434 B786433:C786435 WVJ720896:WVK720898 WLN720896:WLO720898 WBR720896:WBS720898 VRV720896:VRW720898 VHZ720896:VIA720898 UYD720896:UYE720898 UOH720896:UOI720898 UEL720896:UEM720898 TUP720896:TUQ720898 TKT720896:TKU720898 TAX720896:TAY720898 SRB720896:SRC720898 SHF720896:SHG720898 RXJ720896:RXK720898 RNN720896:RNO720898 RDR720896:RDS720898 QTV720896:QTW720898 QJZ720896:QKA720898 QAD720896:QAE720898 PQH720896:PQI720898 PGL720896:PGM720898 OWP720896:OWQ720898 OMT720896:OMU720898 OCX720896:OCY720898 NTB720896:NTC720898 NJF720896:NJG720898 MZJ720896:MZK720898 MPN720896:MPO720898 MFR720896:MFS720898 LVV720896:LVW720898 LLZ720896:LMA720898 LCD720896:LCE720898 KSH720896:KSI720898 KIL720896:KIM720898 JYP720896:JYQ720898 JOT720896:JOU720898 JEX720896:JEY720898 IVB720896:IVC720898 ILF720896:ILG720898 IBJ720896:IBK720898 HRN720896:HRO720898 HHR720896:HHS720898 GXV720896:GXW720898 GNZ720896:GOA720898 GED720896:GEE720898 FUH720896:FUI720898 FKL720896:FKM720898 FAP720896:FAQ720898 EQT720896:EQU720898 EGX720896:EGY720898 DXB720896:DXC720898 DNF720896:DNG720898 DDJ720896:DDK720898 CTN720896:CTO720898 CJR720896:CJS720898 BZV720896:BZW720898 BPZ720896:BQA720898 BGD720896:BGE720898 AWH720896:AWI720898 AML720896:AMM720898 ACP720896:ACQ720898 ST720896:SU720898 IX720896:IY720898 B720897:C720899 WVJ655360:WVK655362 WLN655360:WLO655362 WBR655360:WBS655362 VRV655360:VRW655362 VHZ655360:VIA655362 UYD655360:UYE655362 UOH655360:UOI655362 UEL655360:UEM655362 TUP655360:TUQ655362 TKT655360:TKU655362 TAX655360:TAY655362 SRB655360:SRC655362 SHF655360:SHG655362 RXJ655360:RXK655362 RNN655360:RNO655362 RDR655360:RDS655362 QTV655360:QTW655362 QJZ655360:QKA655362 QAD655360:QAE655362 PQH655360:PQI655362 PGL655360:PGM655362 OWP655360:OWQ655362 OMT655360:OMU655362 OCX655360:OCY655362 NTB655360:NTC655362 NJF655360:NJG655362 MZJ655360:MZK655362 MPN655360:MPO655362 MFR655360:MFS655362 LVV655360:LVW655362 LLZ655360:LMA655362 LCD655360:LCE655362 KSH655360:KSI655362 KIL655360:KIM655362 JYP655360:JYQ655362 JOT655360:JOU655362 JEX655360:JEY655362 IVB655360:IVC655362 ILF655360:ILG655362 IBJ655360:IBK655362 HRN655360:HRO655362 HHR655360:HHS655362 GXV655360:GXW655362 GNZ655360:GOA655362 GED655360:GEE655362 FUH655360:FUI655362 FKL655360:FKM655362 FAP655360:FAQ655362 EQT655360:EQU655362 EGX655360:EGY655362 DXB655360:DXC655362 DNF655360:DNG655362 DDJ655360:DDK655362 CTN655360:CTO655362 CJR655360:CJS655362 BZV655360:BZW655362 BPZ655360:BQA655362 BGD655360:BGE655362 AWH655360:AWI655362 AML655360:AMM655362 ACP655360:ACQ655362 ST655360:SU655362 IX655360:IY655362 B655361:C655363 WVJ589824:WVK589826 WLN589824:WLO589826 WBR589824:WBS589826 VRV589824:VRW589826 VHZ589824:VIA589826 UYD589824:UYE589826 UOH589824:UOI589826 UEL589824:UEM589826 TUP589824:TUQ589826 TKT589824:TKU589826 TAX589824:TAY589826 SRB589824:SRC589826 SHF589824:SHG589826 RXJ589824:RXK589826 RNN589824:RNO589826 RDR589824:RDS589826 QTV589824:QTW589826 QJZ589824:QKA589826 QAD589824:QAE589826 PQH589824:PQI589826 PGL589824:PGM589826 OWP589824:OWQ589826 OMT589824:OMU589826 OCX589824:OCY589826 NTB589824:NTC589826 NJF589824:NJG589826 MZJ589824:MZK589826 MPN589824:MPO589826 MFR589824:MFS589826 LVV589824:LVW589826 LLZ589824:LMA589826 LCD589824:LCE589826 KSH589824:KSI589826 KIL589824:KIM589826 JYP589824:JYQ589826 JOT589824:JOU589826 JEX589824:JEY589826 IVB589824:IVC589826 ILF589824:ILG589826 IBJ589824:IBK589826 HRN589824:HRO589826 HHR589824:HHS589826 GXV589824:GXW589826 GNZ589824:GOA589826 GED589824:GEE589826 FUH589824:FUI589826 FKL589824:FKM589826 FAP589824:FAQ589826 EQT589824:EQU589826 EGX589824:EGY589826 DXB589824:DXC589826 DNF589824:DNG589826 DDJ589824:DDK589826 CTN589824:CTO589826 CJR589824:CJS589826 BZV589824:BZW589826 BPZ589824:BQA589826 BGD589824:BGE589826 AWH589824:AWI589826 AML589824:AMM589826 ACP589824:ACQ589826 ST589824:SU589826 IX589824:IY589826 B589825:C589827 WVJ524288:WVK524290 WLN524288:WLO524290 WBR524288:WBS524290 VRV524288:VRW524290 VHZ524288:VIA524290 UYD524288:UYE524290 UOH524288:UOI524290 UEL524288:UEM524290 TUP524288:TUQ524290 TKT524288:TKU524290 TAX524288:TAY524290 SRB524288:SRC524290 SHF524288:SHG524290 RXJ524288:RXK524290 RNN524288:RNO524290 RDR524288:RDS524290 QTV524288:QTW524290 QJZ524288:QKA524290 QAD524288:QAE524290 PQH524288:PQI524290 PGL524288:PGM524290 OWP524288:OWQ524290 OMT524288:OMU524290 OCX524288:OCY524290 NTB524288:NTC524290 NJF524288:NJG524290 MZJ524288:MZK524290 MPN524288:MPO524290 MFR524288:MFS524290 LVV524288:LVW524290 LLZ524288:LMA524290 LCD524288:LCE524290 KSH524288:KSI524290 KIL524288:KIM524290 JYP524288:JYQ524290 JOT524288:JOU524290 JEX524288:JEY524290 IVB524288:IVC524290 ILF524288:ILG524290 IBJ524288:IBK524290 HRN524288:HRO524290 HHR524288:HHS524290 GXV524288:GXW524290 GNZ524288:GOA524290 GED524288:GEE524290 FUH524288:FUI524290 FKL524288:FKM524290 FAP524288:FAQ524290 EQT524288:EQU524290 EGX524288:EGY524290 DXB524288:DXC524290 DNF524288:DNG524290 DDJ524288:DDK524290 CTN524288:CTO524290 CJR524288:CJS524290 BZV524288:BZW524290 BPZ524288:BQA524290 BGD524288:BGE524290 AWH524288:AWI524290 AML524288:AMM524290 ACP524288:ACQ524290 ST524288:SU524290 IX524288:IY524290 B524289:C524291 WVJ458752:WVK458754 WLN458752:WLO458754 WBR458752:WBS458754 VRV458752:VRW458754 VHZ458752:VIA458754 UYD458752:UYE458754 UOH458752:UOI458754 UEL458752:UEM458754 TUP458752:TUQ458754 TKT458752:TKU458754 TAX458752:TAY458754 SRB458752:SRC458754 SHF458752:SHG458754 RXJ458752:RXK458754 RNN458752:RNO458754 RDR458752:RDS458754 QTV458752:QTW458754 QJZ458752:QKA458754 QAD458752:QAE458754 PQH458752:PQI458754 PGL458752:PGM458754 OWP458752:OWQ458754 OMT458752:OMU458754 OCX458752:OCY458754 NTB458752:NTC458754 NJF458752:NJG458754 MZJ458752:MZK458754 MPN458752:MPO458754 MFR458752:MFS458754 LVV458752:LVW458754 LLZ458752:LMA458754 LCD458752:LCE458754 KSH458752:KSI458754 KIL458752:KIM458754 JYP458752:JYQ458754 JOT458752:JOU458754 JEX458752:JEY458754 IVB458752:IVC458754 ILF458752:ILG458754 IBJ458752:IBK458754 HRN458752:HRO458754 HHR458752:HHS458754 GXV458752:GXW458754 GNZ458752:GOA458754 GED458752:GEE458754 FUH458752:FUI458754 FKL458752:FKM458754 FAP458752:FAQ458754 EQT458752:EQU458754 EGX458752:EGY458754 DXB458752:DXC458754 DNF458752:DNG458754 DDJ458752:DDK458754 CTN458752:CTO458754 CJR458752:CJS458754 BZV458752:BZW458754 BPZ458752:BQA458754 BGD458752:BGE458754 AWH458752:AWI458754 AML458752:AMM458754 ACP458752:ACQ458754 ST458752:SU458754 IX458752:IY458754 B458753:C458755 WVJ393216:WVK393218 WLN393216:WLO393218 WBR393216:WBS393218 VRV393216:VRW393218 VHZ393216:VIA393218 UYD393216:UYE393218 UOH393216:UOI393218 UEL393216:UEM393218 TUP393216:TUQ393218 TKT393216:TKU393218 TAX393216:TAY393218 SRB393216:SRC393218 SHF393216:SHG393218 RXJ393216:RXK393218 RNN393216:RNO393218 RDR393216:RDS393218 QTV393216:QTW393218 QJZ393216:QKA393218 QAD393216:QAE393218 PQH393216:PQI393218 PGL393216:PGM393218 OWP393216:OWQ393218 OMT393216:OMU393218 OCX393216:OCY393218 NTB393216:NTC393218 NJF393216:NJG393218 MZJ393216:MZK393218 MPN393216:MPO393218 MFR393216:MFS393218 LVV393216:LVW393218 LLZ393216:LMA393218 LCD393216:LCE393218 KSH393216:KSI393218 KIL393216:KIM393218 JYP393216:JYQ393218 JOT393216:JOU393218 JEX393216:JEY393218 IVB393216:IVC393218 ILF393216:ILG393218 IBJ393216:IBK393218 HRN393216:HRO393218 HHR393216:HHS393218 GXV393216:GXW393218 GNZ393216:GOA393218 GED393216:GEE393218 FUH393216:FUI393218 FKL393216:FKM393218 FAP393216:FAQ393218 EQT393216:EQU393218 EGX393216:EGY393218 DXB393216:DXC393218 DNF393216:DNG393218 DDJ393216:DDK393218 CTN393216:CTO393218 CJR393216:CJS393218 BZV393216:BZW393218 BPZ393216:BQA393218 BGD393216:BGE393218 AWH393216:AWI393218 AML393216:AMM393218 ACP393216:ACQ393218 ST393216:SU393218 IX393216:IY393218 B393217:C393219 WVJ327680:WVK327682 WLN327680:WLO327682 WBR327680:WBS327682 VRV327680:VRW327682 VHZ327680:VIA327682 UYD327680:UYE327682 UOH327680:UOI327682 UEL327680:UEM327682 TUP327680:TUQ327682 TKT327680:TKU327682 TAX327680:TAY327682 SRB327680:SRC327682 SHF327680:SHG327682 RXJ327680:RXK327682 RNN327680:RNO327682 RDR327680:RDS327682 QTV327680:QTW327682 QJZ327680:QKA327682 QAD327680:QAE327682 PQH327680:PQI327682 PGL327680:PGM327682 OWP327680:OWQ327682 OMT327680:OMU327682 OCX327680:OCY327682 NTB327680:NTC327682 NJF327680:NJG327682 MZJ327680:MZK327682 MPN327680:MPO327682 MFR327680:MFS327682 LVV327680:LVW327682 LLZ327680:LMA327682 LCD327680:LCE327682 KSH327680:KSI327682 KIL327680:KIM327682 JYP327680:JYQ327682 JOT327680:JOU327682 JEX327680:JEY327682 IVB327680:IVC327682 ILF327680:ILG327682 IBJ327680:IBK327682 HRN327680:HRO327682 HHR327680:HHS327682 GXV327680:GXW327682 GNZ327680:GOA327682 GED327680:GEE327682 FUH327680:FUI327682 FKL327680:FKM327682 FAP327680:FAQ327682 EQT327680:EQU327682 EGX327680:EGY327682 DXB327680:DXC327682 DNF327680:DNG327682 DDJ327680:DDK327682 CTN327680:CTO327682 CJR327680:CJS327682 BZV327680:BZW327682 BPZ327680:BQA327682 BGD327680:BGE327682 AWH327680:AWI327682 AML327680:AMM327682 ACP327680:ACQ327682 ST327680:SU327682 IX327680:IY327682 B327681:C327683 WVJ262144:WVK262146 WLN262144:WLO262146 WBR262144:WBS262146 VRV262144:VRW262146 VHZ262144:VIA262146 UYD262144:UYE262146 UOH262144:UOI262146 UEL262144:UEM262146 TUP262144:TUQ262146 TKT262144:TKU262146 TAX262144:TAY262146 SRB262144:SRC262146 SHF262144:SHG262146 RXJ262144:RXK262146 RNN262144:RNO262146 RDR262144:RDS262146 QTV262144:QTW262146 QJZ262144:QKA262146 QAD262144:QAE262146 PQH262144:PQI262146 PGL262144:PGM262146 OWP262144:OWQ262146 OMT262144:OMU262146 OCX262144:OCY262146 NTB262144:NTC262146 NJF262144:NJG262146 MZJ262144:MZK262146 MPN262144:MPO262146 MFR262144:MFS262146 LVV262144:LVW262146 LLZ262144:LMA262146 LCD262144:LCE262146 KSH262144:KSI262146 KIL262144:KIM262146 JYP262144:JYQ262146 JOT262144:JOU262146 JEX262144:JEY262146 IVB262144:IVC262146 ILF262144:ILG262146 IBJ262144:IBK262146 HRN262144:HRO262146 HHR262144:HHS262146 GXV262144:GXW262146 GNZ262144:GOA262146 GED262144:GEE262146 FUH262144:FUI262146 FKL262144:FKM262146 FAP262144:FAQ262146 EQT262144:EQU262146 EGX262144:EGY262146 DXB262144:DXC262146 DNF262144:DNG262146 DDJ262144:DDK262146 CTN262144:CTO262146 CJR262144:CJS262146 BZV262144:BZW262146 BPZ262144:BQA262146 BGD262144:BGE262146 AWH262144:AWI262146 AML262144:AMM262146 ACP262144:ACQ262146 ST262144:SU262146 IX262144:IY262146 B262145:C262147 WVJ196608:WVK196610 WLN196608:WLO196610 WBR196608:WBS196610 VRV196608:VRW196610 VHZ196608:VIA196610 UYD196608:UYE196610 UOH196608:UOI196610 UEL196608:UEM196610 TUP196608:TUQ196610 TKT196608:TKU196610 TAX196608:TAY196610 SRB196608:SRC196610 SHF196608:SHG196610 RXJ196608:RXK196610 RNN196608:RNO196610 RDR196608:RDS196610 QTV196608:QTW196610 QJZ196608:QKA196610 QAD196608:QAE196610 PQH196608:PQI196610 PGL196608:PGM196610 OWP196608:OWQ196610 OMT196608:OMU196610 OCX196608:OCY196610 NTB196608:NTC196610 NJF196608:NJG196610 MZJ196608:MZK196610 MPN196608:MPO196610 MFR196608:MFS196610 LVV196608:LVW196610 LLZ196608:LMA196610 LCD196608:LCE196610 KSH196608:KSI196610 KIL196608:KIM196610 JYP196608:JYQ196610 JOT196608:JOU196610 JEX196608:JEY196610 IVB196608:IVC196610 ILF196608:ILG196610 IBJ196608:IBK196610 HRN196608:HRO196610 HHR196608:HHS196610 GXV196608:GXW196610 GNZ196608:GOA196610 GED196608:GEE196610 FUH196608:FUI196610 FKL196608:FKM196610 FAP196608:FAQ196610 EQT196608:EQU196610 EGX196608:EGY196610 DXB196608:DXC196610 DNF196608:DNG196610 DDJ196608:DDK196610 CTN196608:CTO196610 CJR196608:CJS196610 BZV196608:BZW196610 BPZ196608:BQA196610 BGD196608:BGE196610 AWH196608:AWI196610 AML196608:AMM196610 ACP196608:ACQ196610 ST196608:SU196610 IX196608:IY196610 B196609:C196611 WVJ131072:WVK131074 WLN131072:WLO131074 WBR131072:WBS131074 VRV131072:VRW131074 VHZ131072:VIA131074 UYD131072:UYE131074 UOH131072:UOI131074 UEL131072:UEM131074 TUP131072:TUQ131074 TKT131072:TKU131074 TAX131072:TAY131074 SRB131072:SRC131074 SHF131072:SHG131074 RXJ131072:RXK131074 RNN131072:RNO131074 RDR131072:RDS131074 QTV131072:QTW131074 QJZ131072:QKA131074 QAD131072:QAE131074 PQH131072:PQI131074 PGL131072:PGM131074 OWP131072:OWQ131074 OMT131072:OMU131074 OCX131072:OCY131074 NTB131072:NTC131074 NJF131072:NJG131074 MZJ131072:MZK131074 MPN131072:MPO131074 MFR131072:MFS131074 LVV131072:LVW131074 LLZ131072:LMA131074 LCD131072:LCE131074 KSH131072:KSI131074 KIL131072:KIM131074 JYP131072:JYQ131074 JOT131072:JOU131074 JEX131072:JEY131074 IVB131072:IVC131074 ILF131072:ILG131074 IBJ131072:IBK131074 HRN131072:HRO131074 HHR131072:HHS131074 GXV131072:GXW131074 GNZ131072:GOA131074 GED131072:GEE131074 FUH131072:FUI131074 FKL131072:FKM131074 FAP131072:FAQ131074 EQT131072:EQU131074 EGX131072:EGY131074 DXB131072:DXC131074 DNF131072:DNG131074 DDJ131072:DDK131074 CTN131072:CTO131074 CJR131072:CJS131074 BZV131072:BZW131074 BPZ131072:BQA131074 BGD131072:BGE131074 AWH131072:AWI131074 AML131072:AMM131074 ACP131072:ACQ131074 ST131072:SU131074 IX131072:IY131074 B131073:C131075 WVJ65536:WVK65538 WLN65536:WLO65538 WBR65536:WBS65538 VRV65536:VRW65538 VHZ65536:VIA65538 UYD65536:UYE65538 UOH65536:UOI65538 UEL65536:UEM65538 TUP65536:TUQ65538 TKT65536:TKU65538 TAX65536:TAY65538 SRB65536:SRC65538 SHF65536:SHG65538 RXJ65536:RXK65538 RNN65536:RNO65538 RDR65536:RDS65538 QTV65536:QTW65538 QJZ65536:QKA65538 QAD65536:QAE65538 PQH65536:PQI65538 PGL65536:PGM65538 OWP65536:OWQ65538 OMT65536:OMU65538 OCX65536:OCY65538 NTB65536:NTC65538 NJF65536:NJG65538 MZJ65536:MZK65538 MPN65536:MPO65538 MFR65536:MFS65538 LVV65536:LVW65538 LLZ65536:LMA65538 LCD65536:LCE65538 KSH65536:KSI65538 KIL65536:KIM65538 JYP65536:JYQ65538 JOT65536:JOU65538 JEX65536:JEY65538 IVB65536:IVC65538 ILF65536:ILG65538 IBJ65536:IBK65538 HRN65536:HRO65538 HHR65536:HHS65538 GXV65536:GXW65538 GNZ65536:GOA65538 GED65536:GEE65538 FUH65536:FUI65538 FKL65536:FKM65538 FAP65536:FAQ65538 EQT65536:EQU65538 EGX65536:EGY65538 DXB65536:DXC65538 DNF65536:DNG65538 DDJ65536:DDK65538 CTN65536:CTO65538 CJR65536:CJS65538 BZV65536:BZW65538 BPZ65536:BQA65538 BGD65536:BGE65538 AWH65536:AWI65538 AML65536:AMM65538 ACP65536:ACQ65538 ST65536:SU65538 IX65536:IY65538 WVJ40:WVK41 IX34:IY35 ST34:SU35 ACP34:ACQ35 AML34:AMM35 AWH34:AWI35 BGD34:BGE35 BPZ34:BQA35 BZV34:BZW35 CJR34:CJS35 CTN34:CTO35 DDJ34:DDK35 DNF34:DNG35 DXB34:DXC35 EGX34:EGY35 EQT34:EQU35 FAP34:FAQ35 FKL34:FKM35 FUH34:FUI35 GED34:GEE35 GNZ34:GOA35 GXV34:GXW35 HHR34:HHS35 HRN34:HRO35 IBJ34:IBK35 ILF34:ILG35 IVB34:IVC35 JEX34:JEY35 JOT34:JOU35 JYP34:JYQ35 KIL34:KIM35 KSH34:KSI35 LCD34:LCE35 LLZ34:LMA35 LVV34:LVW35 MFR34:MFS35 MPN34:MPO35 MZJ34:MZK35 NJF34:NJG35 NTB34:NTC35 OCX34:OCY35 OMT34:OMU35 OWP34:OWQ35 PGL34:PGM35 PQH34:PQI35 QAD34:QAE35 QJZ34:QKA35 QTV34:QTW35 RDR34:RDS35 RNN34:RNO35 RXJ34:RXK35 SHF34:SHG35 SRB34:SRC35 TAX34:TAY35 TKT34:TKU35 TUP34:TUQ35 UEL34:UEM35 UOH34:UOI35 UYD34:UYE35 VHZ34:VIA35 VRV34:VRW35 WBR34:WBS35 WLN34:WLO35 WVJ34:WVK35 WLN40:WLO41 IX40:IY41 ST40:SU41 ACP40:ACQ41 AML40:AMM41 AWH40:AWI41 BGD40:BGE41 BPZ40:BQA41 BZV40:BZW41 CJR40:CJS41 CTN40:CTO41 DDJ40:DDK41 DNF40:DNG41 DXB40:DXC41 EGX40:EGY41 EQT40:EQU41 FAP40:FAQ41 FKL40:FKM41 FUH40:FUI41 GED40:GEE41 GNZ40:GOA41 GXV40:GXW41 HHR40:HHS41 HRN40:HRO41 IBJ40:IBK41 ILF40:ILG41 IVB40:IVC41 JEX40:JEY41 JOT40:JOU41 JYP40:JYQ41 KIL40:KIM41 KSH40:KSI41 LCD40:LCE41 LLZ40:LMA41 LVV40:LVW41 MFR40:MFS41 MPN40:MPO41 MZJ40:MZK41 NJF40:NJG41 NTB40:NTC41 OCX40:OCY41 OMT40:OMU41 OWP40:OWQ41 PGL40:PGM41 PQH40:PQI41 QAD40:QAE41 QJZ40:QKA41 QTV40:QTW41 RDR40:RDS41 RNN40:RNO41 RXJ40:RXK41 SHF40:SHG41 SRB40:SRC41 TAX40:TAY41 TKT40:TKU41 TUP40:TUQ41 UEL40:UEM41 UOH40:UOI41 UYD40:UYE41 VHZ40:VIA41 VRV40:VRW41 WBR40:WBS41 K983127 L983126 K917591 L917590 K852055 L852054 K786519 L786518 K720983 L720982 K655447 L655446 K589911 L589910 K524375 L524374 K458839 L458838 K393303 L393302 K327767 L327766 K262231 L262230 K196695 L196694 K131159 L131158 K65623 L65622">
      <formula1>#REF!</formula1>
    </dataValidation>
    <dataValidation allowBlank="1" showInputMessage="1" showErrorMessage="1" prompt="Le coût unitaire doit être supérieur à 4000€" sqref="H46:I46 I71 I58"/>
    <dataValidation allowBlank="1" showInputMessage="1" showErrorMessage="1" prompt="le coût unitaire doit être supérieur à 4000€/ se référé au guide des dépenses d'investissements_x000a_" sqref="H48"/>
    <dataValidation type="whole" errorStyle="warning" operator="lessThan" allowBlank="1" showInputMessage="1" showErrorMessage="1" prompt="le montant des prestations ne peut pas dépasser 30 % du total demandé_x000a_" sqref="K68">
      <formula1>0.3*K89</formula1>
    </dataValidation>
    <dataValidation allowBlank="1" showInputMessage="1" showErrorMessage="1" promptTitle="dépenses de facturation interne" prompt=" correspondent à des prestations ayant donné lieu à tarification et traçables en comptabilité, réalisées par une entité (service, département etc.) du Bénéficiaire de l’Aide, Organisme de Recherche" sqref="B72:J73"/>
    <dataValidation allowBlank="1" showInputMessage="1" showErrorMessage="1" promptTitle="Missions" prompt="frais de déplacement des personnels permanents ou temporaires affectés au Projet" sqref="B53:K54"/>
    <dataValidation allowBlank="1" showInputMessage="1" showErrorMessage="1" prompt="- frais de laboratoire (fluides, documentation et ressources numériques, petits matériels dont équipements d’une valeur unitaire inférieure ou égale à 4.000 € HT, consommables...)_x000a_-Dépenses de petits équipements dont le coût unitaire est inférieur à 4000€" sqref="B59:H61"/>
    <dataValidation allowBlank="1" showInputMessage="1" showErrorMessage="1" prompt="- frais de laboratoire, dépenses pédagogiques  (fluides, documentation et ressources numériques, petits matériels, consommables...)_x000a_-Dépenses de petits équipements dont le coût unitaire est inférieur à 4000€_x000a_" sqref="A57:G57"/>
    <dataValidation allowBlank="1" showInputMessage="1" showErrorMessage="1" prompt=" correspondent à des prestations ayant donné lieu à tarification et traçables en comptabilité, réalisées par une entité (service, département etc.) du Bénéficiaire de l’Aide, Organisme de Recherche" sqref="A70:G70"/>
    <dataValidation allowBlank="1" showInputMessage="1" showErrorMessage="1" error="Le taux maximum éligible est de 4%" sqref="J78"/>
    <dataValidation allowBlank="1" showInputMessage="1" showErrorMessage="1" sqref="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ataValidation allowBlank="1" showErrorMessage="1" prompt="Merci de reneigner l'onglet Partenaire 1" sqref="A16:B16"/>
    <dataValidation allowBlank="1" showErrorMessage="1" sqref="A81:K81"/>
    <dataValidation allowBlank="1" showInputMessage="1" showErrorMessage="1" prompt="Pour un budget équilibré :_x000a_Funding base = requested funding + total cofunding" sqref="A89"/>
    <dataValidation allowBlank="1" showInputMessage="1" showErrorMessage="1" prompt="Les ensignant(e)s-chercheur(e)s souhatant bénéficier  d’une décharge d’enseigenement devront s’assurer que les heures  complémentaires seront prises en charge par le doctorant financé dans le cadre du projet (cf Annexe 1 du cahier des charges)" sqref="A39:K43"/>
    <dataValidation allowBlank="1" showInputMessage="1" showErrorMessage="1" prompt="Ce tableau ce rempli automatiquement" sqref="C15:C16 H15:K16 E15:F16"/>
    <dataValidation allowBlank="1" showInputMessage="1" showErrorMessage="1" promptTitle="Personnel scientifique " prompt="Les dépenses de recrutement seront étligibles à compter de la notification du résultat de l’évaluation intermédaire. " sqref="A33:K33 A34:A37 B37:K37 I34:K36 D34:H34"/>
    <dataValidation allowBlank="1" showInputMessage="1" showErrorMessage="1" prompt="Votre projet doit être cofinancé à hauteur de 10% minimum de l'assiette (funding base)" sqref="K93"/>
    <dataValidation allowBlank="1" showErrorMessage="1" prompt="Les données saisies doivent être identiques à celles du formulaire" sqref="B10:E11"/>
    <dataValidation allowBlank="1" showErrorMessage="1" promptTitle="Personnel scientifique " prompt="Les dépenses de recrutement seront étligibles à compter de la notification du résultat de l’évaluation intermédaire. " sqref="D35:H36"/>
    <dataValidation allowBlank="1" showInputMessage="1" showErrorMessage="1" prompt="Seule l'implication de deux chercheurs ou enseignants chercheurs rattachés à un Membre de NExT peut être valorisée financièrement" sqref="F22:H28 I24:I28"/>
    <dataValidation allowBlank="1" showInputMessage="1" showErrorMessage="1" prompt="Les enseignat.e.s chercheur.e.s valorisent leur temps effectif de recherche" sqref="I22:I23 J22:J28"/>
    <dataValidation allowBlank="1" showErrorMessage="1" prompt="- frais de laboratoire (fluides, documentation et ressources numériques, petits matériels dont équipements d’une valeur unitaire inférieure ou égale à 4.000 € HT, consommables...)_x000a_-Dépenses de petits équipements dont le coût unitaire est inférieur à 4000€" sqref="J59:J61"/>
    <dataValidation type="decimal" errorStyle="warning" allowBlank="1" showErrorMessage="1" errorTitle="&gt;4000€" error="Merci de vérifier qu'il ne s'agit pas d'une dépense d'équipement" prompt="- frais de laboratoire (fluides, documentation et ressources numériques, petits matériels dont équipements d’une valeur unitaire inférieure ou égale à 4.000 € HT, consommables...)_x000a_-Dépenses de petits équipements dont le coût unitaire est inférieur à 4000€" sqref="I59:I61">
      <formula1>-1</formula1>
      <formula2>3999</formula2>
    </dataValidation>
    <dataValidation type="decimal" errorStyle="warning" allowBlank="1" showInputMessage="1" showErrorMessage="1" errorTitle="&lt;4000€" error="Merci de vérifier que cette dépense ne doit pas être considérée comme consommablle (tableau 5)" sqref="I47:I48">
      <formula1>3999</formula1>
      <formula2>1000000000</formula2>
    </dataValidation>
  </dataValidations>
  <printOptions horizontalCentered="1"/>
  <pageMargins left="0.23622047244094491" right="0.23622047244094491" top="0.23622047244094491" bottom="0.74803149606299213" header="0.23622047244094491" footer="0.31496062992125984"/>
  <pageSetup paperSize="9" scale="71" fitToHeight="2" orientation="portrait" r:id="rId1"/>
  <headerFooter alignWithMargins="0">
    <oddFooter>&amp;L&amp;A&amp;C&amp;P/&amp;N</oddFooter>
  </headerFooter>
  <rowBreaks count="1" manualBreakCount="1">
    <brk id="80" max="10" man="1"/>
  </rowBreaks>
  <drawing r:id="rId2"/>
  <legacyDrawing r:id="rId3"/>
  <extLst>
    <ext xmlns:x14="http://schemas.microsoft.com/office/spreadsheetml/2009/9/main" uri="{CCE6A557-97BC-4b89-ADB6-D9C93CAAB3DF}">
      <x14:dataValidations xmlns:xm="http://schemas.microsoft.com/office/excel/2006/main" xWindow="649" yWindow="475" count="8">
        <x14:dataValidation type="list" allowBlank="1" showInputMessage="1" showErrorMessage="1">
          <x14:formula1>
            <xm:f>Réf!$A$1:$A$1</xm:f>
          </x14:formula1>
          <xm:sqref>WVS982947 K65444 JG65443 TC65443 ACY65443 AMU65443 AWQ65443 BGM65443 BQI65443 CAE65443 CKA65443 CTW65443 DDS65443 DNO65443 DXK65443 EHG65443 ERC65443 FAY65443 FKU65443 FUQ65443 GEM65443 GOI65443 GYE65443 HIA65443 HRW65443 IBS65443 ILO65443 IVK65443 JFG65443 JPC65443 JYY65443 KIU65443 KSQ65443 LCM65443 LMI65443 LWE65443 MGA65443 MPW65443 MZS65443 NJO65443 NTK65443 ODG65443 ONC65443 OWY65443 PGU65443 PQQ65443 QAM65443 QKI65443 QUE65443 REA65443 RNW65443 RXS65443 SHO65443 SRK65443 TBG65443 TLC65443 TUY65443 UEU65443 UOQ65443 UYM65443 VII65443 VSE65443 WCA65443 WLW65443 WVS65443 K130980 JG130979 TC130979 ACY130979 AMU130979 AWQ130979 BGM130979 BQI130979 CAE130979 CKA130979 CTW130979 DDS130979 DNO130979 DXK130979 EHG130979 ERC130979 FAY130979 FKU130979 FUQ130979 GEM130979 GOI130979 GYE130979 HIA130979 HRW130979 IBS130979 ILO130979 IVK130979 JFG130979 JPC130979 JYY130979 KIU130979 KSQ130979 LCM130979 LMI130979 LWE130979 MGA130979 MPW130979 MZS130979 NJO130979 NTK130979 ODG130979 ONC130979 OWY130979 PGU130979 PQQ130979 QAM130979 QKI130979 QUE130979 REA130979 RNW130979 RXS130979 SHO130979 SRK130979 TBG130979 TLC130979 TUY130979 UEU130979 UOQ130979 UYM130979 VII130979 VSE130979 WCA130979 WLW130979 WVS130979 K196516 JG196515 TC196515 ACY196515 AMU196515 AWQ196515 BGM196515 BQI196515 CAE196515 CKA196515 CTW196515 DDS196515 DNO196515 DXK196515 EHG196515 ERC196515 FAY196515 FKU196515 FUQ196515 GEM196515 GOI196515 GYE196515 HIA196515 HRW196515 IBS196515 ILO196515 IVK196515 JFG196515 JPC196515 JYY196515 KIU196515 KSQ196515 LCM196515 LMI196515 LWE196515 MGA196515 MPW196515 MZS196515 NJO196515 NTK196515 ODG196515 ONC196515 OWY196515 PGU196515 PQQ196515 QAM196515 QKI196515 QUE196515 REA196515 RNW196515 RXS196515 SHO196515 SRK196515 TBG196515 TLC196515 TUY196515 UEU196515 UOQ196515 UYM196515 VII196515 VSE196515 WCA196515 WLW196515 WVS196515 K262052 JG262051 TC262051 ACY262051 AMU262051 AWQ262051 BGM262051 BQI262051 CAE262051 CKA262051 CTW262051 DDS262051 DNO262051 DXK262051 EHG262051 ERC262051 FAY262051 FKU262051 FUQ262051 GEM262051 GOI262051 GYE262051 HIA262051 HRW262051 IBS262051 ILO262051 IVK262051 JFG262051 JPC262051 JYY262051 KIU262051 KSQ262051 LCM262051 LMI262051 LWE262051 MGA262051 MPW262051 MZS262051 NJO262051 NTK262051 ODG262051 ONC262051 OWY262051 PGU262051 PQQ262051 QAM262051 QKI262051 QUE262051 REA262051 RNW262051 RXS262051 SHO262051 SRK262051 TBG262051 TLC262051 TUY262051 UEU262051 UOQ262051 UYM262051 VII262051 VSE262051 WCA262051 WLW262051 WVS262051 K327588 JG327587 TC327587 ACY327587 AMU327587 AWQ327587 BGM327587 BQI327587 CAE327587 CKA327587 CTW327587 DDS327587 DNO327587 DXK327587 EHG327587 ERC327587 FAY327587 FKU327587 FUQ327587 GEM327587 GOI327587 GYE327587 HIA327587 HRW327587 IBS327587 ILO327587 IVK327587 JFG327587 JPC327587 JYY327587 KIU327587 KSQ327587 LCM327587 LMI327587 LWE327587 MGA327587 MPW327587 MZS327587 NJO327587 NTK327587 ODG327587 ONC327587 OWY327587 PGU327587 PQQ327587 QAM327587 QKI327587 QUE327587 REA327587 RNW327587 RXS327587 SHO327587 SRK327587 TBG327587 TLC327587 TUY327587 UEU327587 UOQ327587 UYM327587 VII327587 VSE327587 WCA327587 WLW327587 WVS327587 K393124 JG393123 TC393123 ACY393123 AMU393123 AWQ393123 BGM393123 BQI393123 CAE393123 CKA393123 CTW393123 DDS393123 DNO393123 DXK393123 EHG393123 ERC393123 FAY393123 FKU393123 FUQ393123 GEM393123 GOI393123 GYE393123 HIA393123 HRW393123 IBS393123 ILO393123 IVK393123 JFG393123 JPC393123 JYY393123 KIU393123 KSQ393123 LCM393123 LMI393123 LWE393123 MGA393123 MPW393123 MZS393123 NJO393123 NTK393123 ODG393123 ONC393123 OWY393123 PGU393123 PQQ393123 QAM393123 QKI393123 QUE393123 REA393123 RNW393123 RXS393123 SHO393123 SRK393123 TBG393123 TLC393123 TUY393123 UEU393123 UOQ393123 UYM393123 VII393123 VSE393123 WCA393123 WLW393123 WVS393123 K458660 JG458659 TC458659 ACY458659 AMU458659 AWQ458659 BGM458659 BQI458659 CAE458659 CKA458659 CTW458659 DDS458659 DNO458659 DXK458659 EHG458659 ERC458659 FAY458659 FKU458659 FUQ458659 GEM458659 GOI458659 GYE458659 HIA458659 HRW458659 IBS458659 ILO458659 IVK458659 JFG458659 JPC458659 JYY458659 KIU458659 KSQ458659 LCM458659 LMI458659 LWE458659 MGA458659 MPW458659 MZS458659 NJO458659 NTK458659 ODG458659 ONC458659 OWY458659 PGU458659 PQQ458659 QAM458659 QKI458659 QUE458659 REA458659 RNW458659 RXS458659 SHO458659 SRK458659 TBG458659 TLC458659 TUY458659 UEU458659 UOQ458659 UYM458659 VII458659 VSE458659 WCA458659 WLW458659 WVS458659 K524196 JG524195 TC524195 ACY524195 AMU524195 AWQ524195 BGM524195 BQI524195 CAE524195 CKA524195 CTW524195 DDS524195 DNO524195 DXK524195 EHG524195 ERC524195 FAY524195 FKU524195 FUQ524195 GEM524195 GOI524195 GYE524195 HIA524195 HRW524195 IBS524195 ILO524195 IVK524195 JFG524195 JPC524195 JYY524195 KIU524195 KSQ524195 LCM524195 LMI524195 LWE524195 MGA524195 MPW524195 MZS524195 NJO524195 NTK524195 ODG524195 ONC524195 OWY524195 PGU524195 PQQ524195 QAM524195 QKI524195 QUE524195 REA524195 RNW524195 RXS524195 SHO524195 SRK524195 TBG524195 TLC524195 TUY524195 UEU524195 UOQ524195 UYM524195 VII524195 VSE524195 WCA524195 WLW524195 WVS524195 K589732 JG589731 TC589731 ACY589731 AMU589731 AWQ589731 BGM589731 BQI589731 CAE589731 CKA589731 CTW589731 DDS589731 DNO589731 DXK589731 EHG589731 ERC589731 FAY589731 FKU589731 FUQ589731 GEM589731 GOI589731 GYE589731 HIA589731 HRW589731 IBS589731 ILO589731 IVK589731 JFG589731 JPC589731 JYY589731 KIU589731 KSQ589731 LCM589731 LMI589731 LWE589731 MGA589731 MPW589731 MZS589731 NJO589731 NTK589731 ODG589731 ONC589731 OWY589731 PGU589731 PQQ589731 QAM589731 QKI589731 QUE589731 REA589731 RNW589731 RXS589731 SHO589731 SRK589731 TBG589731 TLC589731 TUY589731 UEU589731 UOQ589731 UYM589731 VII589731 VSE589731 WCA589731 WLW589731 WVS589731 K655268 JG655267 TC655267 ACY655267 AMU655267 AWQ655267 BGM655267 BQI655267 CAE655267 CKA655267 CTW655267 DDS655267 DNO655267 DXK655267 EHG655267 ERC655267 FAY655267 FKU655267 FUQ655267 GEM655267 GOI655267 GYE655267 HIA655267 HRW655267 IBS655267 ILO655267 IVK655267 JFG655267 JPC655267 JYY655267 KIU655267 KSQ655267 LCM655267 LMI655267 LWE655267 MGA655267 MPW655267 MZS655267 NJO655267 NTK655267 ODG655267 ONC655267 OWY655267 PGU655267 PQQ655267 QAM655267 QKI655267 QUE655267 REA655267 RNW655267 RXS655267 SHO655267 SRK655267 TBG655267 TLC655267 TUY655267 UEU655267 UOQ655267 UYM655267 VII655267 VSE655267 WCA655267 WLW655267 WVS655267 K720804 JG720803 TC720803 ACY720803 AMU720803 AWQ720803 BGM720803 BQI720803 CAE720803 CKA720803 CTW720803 DDS720803 DNO720803 DXK720803 EHG720803 ERC720803 FAY720803 FKU720803 FUQ720803 GEM720803 GOI720803 GYE720803 HIA720803 HRW720803 IBS720803 ILO720803 IVK720803 JFG720803 JPC720803 JYY720803 KIU720803 KSQ720803 LCM720803 LMI720803 LWE720803 MGA720803 MPW720803 MZS720803 NJO720803 NTK720803 ODG720803 ONC720803 OWY720803 PGU720803 PQQ720803 QAM720803 QKI720803 QUE720803 REA720803 RNW720803 RXS720803 SHO720803 SRK720803 TBG720803 TLC720803 TUY720803 UEU720803 UOQ720803 UYM720803 VII720803 VSE720803 WCA720803 WLW720803 WVS720803 K786340 JG786339 TC786339 ACY786339 AMU786339 AWQ786339 BGM786339 BQI786339 CAE786339 CKA786339 CTW786339 DDS786339 DNO786339 DXK786339 EHG786339 ERC786339 FAY786339 FKU786339 FUQ786339 GEM786339 GOI786339 GYE786339 HIA786339 HRW786339 IBS786339 ILO786339 IVK786339 JFG786339 JPC786339 JYY786339 KIU786339 KSQ786339 LCM786339 LMI786339 LWE786339 MGA786339 MPW786339 MZS786339 NJO786339 NTK786339 ODG786339 ONC786339 OWY786339 PGU786339 PQQ786339 QAM786339 QKI786339 QUE786339 REA786339 RNW786339 RXS786339 SHO786339 SRK786339 TBG786339 TLC786339 TUY786339 UEU786339 UOQ786339 UYM786339 VII786339 VSE786339 WCA786339 WLW786339 WVS786339 K851876 JG851875 TC851875 ACY851875 AMU851875 AWQ851875 BGM851875 BQI851875 CAE851875 CKA851875 CTW851875 DDS851875 DNO851875 DXK851875 EHG851875 ERC851875 FAY851875 FKU851875 FUQ851875 GEM851875 GOI851875 GYE851875 HIA851875 HRW851875 IBS851875 ILO851875 IVK851875 JFG851875 JPC851875 JYY851875 KIU851875 KSQ851875 LCM851875 LMI851875 LWE851875 MGA851875 MPW851875 MZS851875 NJO851875 NTK851875 ODG851875 ONC851875 OWY851875 PGU851875 PQQ851875 QAM851875 QKI851875 QUE851875 REA851875 RNW851875 RXS851875 SHO851875 SRK851875 TBG851875 TLC851875 TUY851875 UEU851875 UOQ851875 UYM851875 VII851875 VSE851875 WCA851875 WLW851875 WVS851875 K917412 JG917411 TC917411 ACY917411 AMU917411 AWQ917411 BGM917411 BQI917411 CAE917411 CKA917411 CTW917411 DDS917411 DNO917411 DXK917411 EHG917411 ERC917411 FAY917411 FKU917411 FUQ917411 GEM917411 GOI917411 GYE917411 HIA917411 HRW917411 IBS917411 ILO917411 IVK917411 JFG917411 JPC917411 JYY917411 KIU917411 KSQ917411 LCM917411 LMI917411 LWE917411 MGA917411 MPW917411 MZS917411 NJO917411 NTK917411 ODG917411 ONC917411 OWY917411 PGU917411 PQQ917411 QAM917411 QKI917411 QUE917411 REA917411 RNW917411 RXS917411 SHO917411 SRK917411 TBG917411 TLC917411 TUY917411 UEU917411 UOQ917411 UYM917411 VII917411 VSE917411 WCA917411 WLW917411 WVS917411 K982948 JG982947 TC982947 ACY982947 AMU982947 AWQ982947 BGM982947 BQI982947 CAE982947 CKA982947 CTW982947 DDS982947 DNO982947 DXK982947 EHG982947 ERC982947 FAY982947 FKU982947 FUQ982947 GEM982947 GOI982947 GYE982947 HIA982947 HRW982947 IBS982947 ILO982947 IVK982947 JFG982947 JPC982947 JYY982947 KIU982947 KSQ982947 LCM982947 LMI982947 LWE982947 MGA982947 MPW982947 MZS982947 NJO982947 NTK982947 ODG982947 ONC982947 OWY982947 PGU982947 PQQ982947 QAM982947 QKI982947 QUE982947 REA982947 RNW982947 RXS982947 SHO982947 SRK982947 TBG982947 TLC982947 TUY982947 UEU982947 UOQ982947 UYM982947 VII982947 VSE982947 WCA982947 WLW982947</xm:sqref>
        </x14:dataValidation>
        <x14:dataValidation type="list" allowBlank="1" showInputMessage="1" showErrorMessage="1">
          <x14:formula1>
            <xm:f>Réf!$B$1:$B$1</xm:f>
          </x14:formula1>
          <xm:sqref>WVI982932 A65491:A65493 IW65490:IW65492 SS65490:SS65492 ACO65490:ACO65492 AMK65490:AMK65492 AWG65490:AWG65492 BGC65490:BGC65492 BPY65490:BPY65492 BZU65490:BZU65492 CJQ65490:CJQ65492 CTM65490:CTM65492 DDI65490:DDI65492 DNE65490:DNE65492 DXA65490:DXA65492 EGW65490:EGW65492 EQS65490:EQS65492 FAO65490:FAO65492 FKK65490:FKK65492 FUG65490:FUG65492 GEC65490:GEC65492 GNY65490:GNY65492 GXU65490:GXU65492 HHQ65490:HHQ65492 HRM65490:HRM65492 IBI65490:IBI65492 ILE65490:ILE65492 IVA65490:IVA65492 JEW65490:JEW65492 JOS65490:JOS65492 JYO65490:JYO65492 KIK65490:KIK65492 KSG65490:KSG65492 LCC65490:LCC65492 LLY65490:LLY65492 LVU65490:LVU65492 MFQ65490:MFQ65492 MPM65490:MPM65492 MZI65490:MZI65492 NJE65490:NJE65492 NTA65490:NTA65492 OCW65490:OCW65492 OMS65490:OMS65492 OWO65490:OWO65492 PGK65490:PGK65492 PQG65490:PQG65492 QAC65490:QAC65492 QJY65490:QJY65492 QTU65490:QTU65492 RDQ65490:RDQ65492 RNM65490:RNM65492 RXI65490:RXI65492 SHE65490:SHE65492 SRA65490:SRA65492 TAW65490:TAW65492 TKS65490:TKS65492 TUO65490:TUO65492 UEK65490:UEK65492 UOG65490:UOG65492 UYC65490:UYC65492 VHY65490:VHY65492 VRU65490:VRU65492 WBQ65490:WBQ65492 WLM65490:WLM65492 WVI65490:WVI65492 A131027:A131029 IW131026:IW131028 SS131026:SS131028 ACO131026:ACO131028 AMK131026:AMK131028 AWG131026:AWG131028 BGC131026:BGC131028 BPY131026:BPY131028 BZU131026:BZU131028 CJQ131026:CJQ131028 CTM131026:CTM131028 DDI131026:DDI131028 DNE131026:DNE131028 DXA131026:DXA131028 EGW131026:EGW131028 EQS131026:EQS131028 FAO131026:FAO131028 FKK131026:FKK131028 FUG131026:FUG131028 GEC131026:GEC131028 GNY131026:GNY131028 GXU131026:GXU131028 HHQ131026:HHQ131028 HRM131026:HRM131028 IBI131026:IBI131028 ILE131026:ILE131028 IVA131026:IVA131028 JEW131026:JEW131028 JOS131026:JOS131028 JYO131026:JYO131028 KIK131026:KIK131028 KSG131026:KSG131028 LCC131026:LCC131028 LLY131026:LLY131028 LVU131026:LVU131028 MFQ131026:MFQ131028 MPM131026:MPM131028 MZI131026:MZI131028 NJE131026:NJE131028 NTA131026:NTA131028 OCW131026:OCW131028 OMS131026:OMS131028 OWO131026:OWO131028 PGK131026:PGK131028 PQG131026:PQG131028 QAC131026:QAC131028 QJY131026:QJY131028 QTU131026:QTU131028 RDQ131026:RDQ131028 RNM131026:RNM131028 RXI131026:RXI131028 SHE131026:SHE131028 SRA131026:SRA131028 TAW131026:TAW131028 TKS131026:TKS131028 TUO131026:TUO131028 UEK131026:UEK131028 UOG131026:UOG131028 UYC131026:UYC131028 VHY131026:VHY131028 VRU131026:VRU131028 WBQ131026:WBQ131028 WLM131026:WLM131028 WVI131026:WVI131028 A196563:A196565 IW196562:IW196564 SS196562:SS196564 ACO196562:ACO196564 AMK196562:AMK196564 AWG196562:AWG196564 BGC196562:BGC196564 BPY196562:BPY196564 BZU196562:BZU196564 CJQ196562:CJQ196564 CTM196562:CTM196564 DDI196562:DDI196564 DNE196562:DNE196564 DXA196562:DXA196564 EGW196562:EGW196564 EQS196562:EQS196564 FAO196562:FAO196564 FKK196562:FKK196564 FUG196562:FUG196564 GEC196562:GEC196564 GNY196562:GNY196564 GXU196562:GXU196564 HHQ196562:HHQ196564 HRM196562:HRM196564 IBI196562:IBI196564 ILE196562:ILE196564 IVA196562:IVA196564 JEW196562:JEW196564 JOS196562:JOS196564 JYO196562:JYO196564 KIK196562:KIK196564 KSG196562:KSG196564 LCC196562:LCC196564 LLY196562:LLY196564 LVU196562:LVU196564 MFQ196562:MFQ196564 MPM196562:MPM196564 MZI196562:MZI196564 NJE196562:NJE196564 NTA196562:NTA196564 OCW196562:OCW196564 OMS196562:OMS196564 OWO196562:OWO196564 PGK196562:PGK196564 PQG196562:PQG196564 QAC196562:QAC196564 QJY196562:QJY196564 QTU196562:QTU196564 RDQ196562:RDQ196564 RNM196562:RNM196564 RXI196562:RXI196564 SHE196562:SHE196564 SRA196562:SRA196564 TAW196562:TAW196564 TKS196562:TKS196564 TUO196562:TUO196564 UEK196562:UEK196564 UOG196562:UOG196564 UYC196562:UYC196564 VHY196562:VHY196564 VRU196562:VRU196564 WBQ196562:WBQ196564 WLM196562:WLM196564 WVI196562:WVI196564 A262099:A262101 IW262098:IW262100 SS262098:SS262100 ACO262098:ACO262100 AMK262098:AMK262100 AWG262098:AWG262100 BGC262098:BGC262100 BPY262098:BPY262100 BZU262098:BZU262100 CJQ262098:CJQ262100 CTM262098:CTM262100 DDI262098:DDI262100 DNE262098:DNE262100 DXA262098:DXA262100 EGW262098:EGW262100 EQS262098:EQS262100 FAO262098:FAO262100 FKK262098:FKK262100 FUG262098:FUG262100 GEC262098:GEC262100 GNY262098:GNY262100 GXU262098:GXU262100 HHQ262098:HHQ262100 HRM262098:HRM262100 IBI262098:IBI262100 ILE262098:ILE262100 IVA262098:IVA262100 JEW262098:JEW262100 JOS262098:JOS262100 JYO262098:JYO262100 KIK262098:KIK262100 KSG262098:KSG262100 LCC262098:LCC262100 LLY262098:LLY262100 LVU262098:LVU262100 MFQ262098:MFQ262100 MPM262098:MPM262100 MZI262098:MZI262100 NJE262098:NJE262100 NTA262098:NTA262100 OCW262098:OCW262100 OMS262098:OMS262100 OWO262098:OWO262100 PGK262098:PGK262100 PQG262098:PQG262100 QAC262098:QAC262100 QJY262098:QJY262100 QTU262098:QTU262100 RDQ262098:RDQ262100 RNM262098:RNM262100 RXI262098:RXI262100 SHE262098:SHE262100 SRA262098:SRA262100 TAW262098:TAW262100 TKS262098:TKS262100 TUO262098:TUO262100 UEK262098:UEK262100 UOG262098:UOG262100 UYC262098:UYC262100 VHY262098:VHY262100 VRU262098:VRU262100 WBQ262098:WBQ262100 WLM262098:WLM262100 WVI262098:WVI262100 A327635:A327637 IW327634:IW327636 SS327634:SS327636 ACO327634:ACO327636 AMK327634:AMK327636 AWG327634:AWG327636 BGC327634:BGC327636 BPY327634:BPY327636 BZU327634:BZU327636 CJQ327634:CJQ327636 CTM327634:CTM327636 DDI327634:DDI327636 DNE327634:DNE327636 DXA327634:DXA327636 EGW327634:EGW327636 EQS327634:EQS327636 FAO327634:FAO327636 FKK327634:FKK327636 FUG327634:FUG327636 GEC327634:GEC327636 GNY327634:GNY327636 GXU327634:GXU327636 HHQ327634:HHQ327636 HRM327634:HRM327636 IBI327634:IBI327636 ILE327634:ILE327636 IVA327634:IVA327636 JEW327634:JEW327636 JOS327634:JOS327636 JYO327634:JYO327636 KIK327634:KIK327636 KSG327634:KSG327636 LCC327634:LCC327636 LLY327634:LLY327636 LVU327634:LVU327636 MFQ327634:MFQ327636 MPM327634:MPM327636 MZI327634:MZI327636 NJE327634:NJE327636 NTA327634:NTA327636 OCW327634:OCW327636 OMS327634:OMS327636 OWO327634:OWO327636 PGK327634:PGK327636 PQG327634:PQG327636 QAC327634:QAC327636 QJY327634:QJY327636 QTU327634:QTU327636 RDQ327634:RDQ327636 RNM327634:RNM327636 RXI327634:RXI327636 SHE327634:SHE327636 SRA327634:SRA327636 TAW327634:TAW327636 TKS327634:TKS327636 TUO327634:TUO327636 UEK327634:UEK327636 UOG327634:UOG327636 UYC327634:UYC327636 VHY327634:VHY327636 VRU327634:VRU327636 WBQ327634:WBQ327636 WLM327634:WLM327636 WVI327634:WVI327636 A393171:A393173 IW393170:IW393172 SS393170:SS393172 ACO393170:ACO393172 AMK393170:AMK393172 AWG393170:AWG393172 BGC393170:BGC393172 BPY393170:BPY393172 BZU393170:BZU393172 CJQ393170:CJQ393172 CTM393170:CTM393172 DDI393170:DDI393172 DNE393170:DNE393172 DXA393170:DXA393172 EGW393170:EGW393172 EQS393170:EQS393172 FAO393170:FAO393172 FKK393170:FKK393172 FUG393170:FUG393172 GEC393170:GEC393172 GNY393170:GNY393172 GXU393170:GXU393172 HHQ393170:HHQ393172 HRM393170:HRM393172 IBI393170:IBI393172 ILE393170:ILE393172 IVA393170:IVA393172 JEW393170:JEW393172 JOS393170:JOS393172 JYO393170:JYO393172 KIK393170:KIK393172 KSG393170:KSG393172 LCC393170:LCC393172 LLY393170:LLY393172 LVU393170:LVU393172 MFQ393170:MFQ393172 MPM393170:MPM393172 MZI393170:MZI393172 NJE393170:NJE393172 NTA393170:NTA393172 OCW393170:OCW393172 OMS393170:OMS393172 OWO393170:OWO393172 PGK393170:PGK393172 PQG393170:PQG393172 QAC393170:QAC393172 QJY393170:QJY393172 QTU393170:QTU393172 RDQ393170:RDQ393172 RNM393170:RNM393172 RXI393170:RXI393172 SHE393170:SHE393172 SRA393170:SRA393172 TAW393170:TAW393172 TKS393170:TKS393172 TUO393170:TUO393172 UEK393170:UEK393172 UOG393170:UOG393172 UYC393170:UYC393172 VHY393170:VHY393172 VRU393170:VRU393172 WBQ393170:WBQ393172 WLM393170:WLM393172 WVI393170:WVI393172 A458707:A458709 IW458706:IW458708 SS458706:SS458708 ACO458706:ACO458708 AMK458706:AMK458708 AWG458706:AWG458708 BGC458706:BGC458708 BPY458706:BPY458708 BZU458706:BZU458708 CJQ458706:CJQ458708 CTM458706:CTM458708 DDI458706:DDI458708 DNE458706:DNE458708 DXA458706:DXA458708 EGW458706:EGW458708 EQS458706:EQS458708 FAO458706:FAO458708 FKK458706:FKK458708 FUG458706:FUG458708 GEC458706:GEC458708 GNY458706:GNY458708 GXU458706:GXU458708 HHQ458706:HHQ458708 HRM458706:HRM458708 IBI458706:IBI458708 ILE458706:ILE458708 IVA458706:IVA458708 JEW458706:JEW458708 JOS458706:JOS458708 JYO458706:JYO458708 KIK458706:KIK458708 KSG458706:KSG458708 LCC458706:LCC458708 LLY458706:LLY458708 LVU458706:LVU458708 MFQ458706:MFQ458708 MPM458706:MPM458708 MZI458706:MZI458708 NJE458706:NJE458708 NTA458706:NTA458708 OCW458706:OCW458708 OMS458706:OMS458708 OWO458706:OWO458708 PGK458706:PGK458708 PQG458706:PQG458708 QAC458706:QAC458708 QJY458706:QJY458708 QTU458706:QTU458708 RDQ458706:RDQ458708 RNM458706:RNM458708 RXI458706:RXI458708 SHE458706:SHE458708 SRA458706:SRA458708 TAW458706:TAW458708 TKS458706:TKS458708 TUO458706:TUO458708 UEK458706:UEK458708 UOG458706:UOG458708 UYC458706:UYC458708 VHY458706:VHY458708 VRU458706:VRU458708 WBQ458706:WBQ458708 WLM458706:WLM458708 WVI458706:WVI458708 A524243:A524245 IW524242:IW524244 SS524242:SS524244 ACO524242:ACO524244 AMK524242:AMK524244 AWG524242:AWG524244 BGC524242:BGC524244 BPY524242:BPY524244 BZU524242:BZU524244 CJQ524242:CJQ524244 CTM524242:CTM524244 DDI524242:DDI524244 DNE524242:DNE524244 DXA524242:DXA524244 EGW524242:EGW524244 EQS524242:EQS524244 FAO524242:FAO524244 FKK524242:FKK524244 FUG524242:FUG524244 GEC524242:GEC524244 GNY524242:GNY524244 GXU524242:GXU524244 HHQ524242:HHQ524244 HRM524242:HRM524244 IBI524242:IBI524244 ILE524242:ILE524244 IVA524242:IVA524244 JEW524242:JEW524244 JOS524242:JOS524244 JYO524242:JYO524244 KIK524242:KIK524244 KSG524242:KSG524244 LCC524242:LCC524244 LLY524242:LLY524244 LVU524242:LVU524244 MFQ524242:MFQ524244 MPM524242:MPM524244 MZI524242:MZI524244 NJE524242:NJE524244 NTA524242:NTA524244 OCW524242:OCW524244 OMS524242:OMS524244 OWO524242:OWO524244 PGK524242:PGK524244 PQG524242:PQG524244 QAC524242:QAC524244 QJY524242:QJY524244 QTU524242:QTU524244 RDQ524242:RDQ524244 RNM524242:RNM524244 RXI524242:RXI524244 SHE524242:SHE524244 SRA524242:SRA524244 TAW524242:TAW524244 TKS524242:TKS524244 TUO524242:TUO524244 UEK524242:UEK524244 UOG524242:UOG524244 UYC524242:UYC524244 VHY524242:VHY524244 VRU524242:VRU524244 WBQ524242:WBQ524244 WLM524242:WLM524244 WVI524242:WVI524244 A589779:A589781 IW589778:IW589780 SS589778:SS589780 ACO589778:ACO589780 AMK589778:AMK589780 AWG589778:AWG589780 BGC589778:BGC589780 BPY589778:BPY589780 BZU589778:BZU589780 CJQ589778:CJQ589780 CTM589778:CTM589780 DDI589778:DDI589780 DNE589778:DNE589780 DXA589778:DXA589780 EGW589778:EGW589780 EQS589778:EQS589780 FAO589778:FAO589780 FKK589778:FKK589780 FUG589778:FUG589780 GEC589778:GEC589780 GNY589778:GNY589780 GXU589778:GXU589780 HHQ589778:HHQ589780 HRM589778:HRM589780 IBI589778:IBI589780 ILE589778:ILE589780 IVA589778:IVA589780 JEW589778:JEW589780 JOS589778:JOS589780 JYO589778:JYO589780 KIK589778:KIK589780 KSG589778:KSG589780 LCC589778:LCC589780 LLY589778:LLY589780 LVU589778:LVU589780 MFQ589778:MFQ589780 MPM589778:MPM589780 MZI589778:MZI589780 NJE589778:NJE589780 NTA589778:NTA589780 OCW589778:OCW589780 OMS589778:OMS589780 OWO589778:OWO589780 PGK589778:PGK589780 PQG589778:PQG589780 QAC589778:QAC589780 QJY589778:QJY589780 QTU589778:QTU589780 RDQ589778:RDQ589780 RNM589778:RNM589780 RXI589778:RXI589780 SHE589778:SHE589780 SRA589778:SRA589780 TAW589778:TAW589780 TKS589778:TKS589780 TUO589778:TUO589780 UEK589778:UEK589780 UOG589778:UOG589780 UYC589778:UYC589780 VHY589778:VHY589780 VRU589778:VRU589780 WBQ589778:WBQ589780 WLM589778:WLM589780 WVI589778:WVI589780 A655315:A655317 IW655314:IW655316 SS655314:SS655316 ACO655314:ACO655316 AMK655314:AMK655316 AWG655314:AWG655316 BGC655314:BGC655316 BPY655314:BPY655316 BZU655314:BZU655316 CJQ655314:CJQ655316 CTM655314:CTM655316 DDI655314:DDI655316 DNE655314:DNE655316 DXA655314:DXA655316 EGW655314:EGW655316 EQS655314:EQS655316 FAO655314:FAO655316 FKK655314:FKK655316 FUG655314:FUG655316 GEC655314:GEC655316 GNY655314:GNY655316 GXU655314:GXU655316 HHQ655314:HHQ655316 HRM655314:HRM655316 IBI655314:IBI655316 ILE655314:ILE655316 IVA655314:IVA655316 JEW655314:JEW655316 JOS655314:JOS655316 JYO655314:JYO655316 KIK655314:KIK655316 KSG655314:KSG655316 LCC655314:LCC655316 LLY655314:LLY655316 LVU655314:LVU655316 MFQ655314:MFQ655316 MPM655314:MPM655316 MZI655314:MZI655316 NJE655314:NJE655316 NTA655314:NTA655316 OCW655314:OCW655316 OMS655314:OMS655316 OWO655314:OWO655316 PGK655314:PGK655316 PQG655314:PQG655316 QAC655314:QAC655316 QJY655314:QJY655316 QTU655314:QTU655316 RDQ655314:RDQ655316 RNM655314:RNM655316 RXI655314:RXI655316 SHE655314:SHE655316 SRA655314:SRA655316 TAW655314:TAW655316 TKS655314:TKS655316 TUO655314:TUO655316 UEK655314:UEK655316 UOG655314:UOG655316 UYC655314:UYC655316 VHY655314:VHY655316 VRU655314:VRU655316 WBQ655314:WBQ655316 WLM655314:WLM655316 WVI655314:WVI655316 A720851:A720853 IW720850:IW720852 SS720850:SS720852 ACO720850:ACO720852 AMK720850:AMK720852 AWG720850:AWG720852 BGC720850:BGC720852 BPY720850:BPY720852 BZU720850:BZU720852 CJQ720850:CJQ720852 CTM720850:CTM720852 DDI720850:DDI720852 DNE720850:DNE720852 DXA720850:DXA720852 EGW720850:EGW720852 EQS720850:EQS720852 FAO720850:FAO720852 FKK720850:FKK720852 FUG720850:FUG720852 GEC720850:GEC720852 GNY720850:GNY720852 GXU720850:GXU720852 HHQ720850:HHQ720852 HRM720850:HRM720852 IBI720850:IBI720852 ILE720850:ILE720852 IVA720850:IVA720852 JEW720850:JEW720852 JOS720850:JOS720852 JYO720850:JYO720852 KIK720850:KIK720852 KSG720850:KSG720852 LCC720850:LCC720852 LLY720850:LLY720852 LVU720850:LVU720852 MFQ720850:MFQ720852 MPM720850:MPM720852 MZI720850:MZI720852 NJE720850:NJE720852 NTA720850:NTA720852 OCW720850:OCW720852 OMS720850:OMS720852 OWO720850:OWO720852 PGK720850:PGK720852 PQG720850:PQG720852 QAC720850:QAC720852 QJY720850:QJY720852 QTU720850:QTU720852 RDQ720850:RDQ720852 RNM720850:RNM720852 RXI720850:RXI720852 SHE720850:SHE720852 SRA720850:SRA720852 TAW720850:TAW720852 TKS720850:TKS720852 TUO720850:TUO720852 UEK720850:UEK720852 UOG720850:UOG720852 UYC720850:UYC720852 VHY720850:VHY720852 VRU720850:VRU720852 WBQ720850:WBQ720852 WLM720850:WLM720852 WVI720850:WVI720852 A786387:A786389 IW786386:IW786388 SS786386:SS786388 ACO786386:ACO786388 AMK786386:AMK786388 AWG786386:AWG786388 BGC786386:BGC786388 BPY786386:BPY786388 BZU786386:BZU786388 CJQ786386:CJQ786388 CTM786386:CTM786388 DDI786386:DDI786388 DNE786386:DNE786388 DXA786386:DXA786388 EGW786386:EGW786388 EQS786386:EQS786388 FAO786386:FAO786388 FKK786386:FKK786388 FUG786386:FUG786388 GEC786386:GEC786388 GNY786386:GNY786388 GXU786386:GXU786388 HHQ786386:HHQ786388 HRM786386:HRM786388 IBI786386:IBI786388 ILE786386:ILE786388 IVA786386:IVA786388 JEW786386:JEW786388 JOS786386:JOS786388 JYO786386:JYO786388 KIK786386:KIK786388 KSG786386:KSG786388 LCC786386:LCC786388 LLY786386:LLY786388 LVU786386:LVU786388 MFQ786386:MFQ786388 MPM786386:MPM786388 MZI786386:MZI786388 NJE786386:NJE786388 NTA786386:NTA786388 OCW786386:OCW786388 OMS786386:OMS786388 OWO786386:OWO786388 PGK786386:PGK786388 PQG786386:PQG786388 QAC786386:QAC786388 QJY786386:QJY786388 QTU786386:QTU786388 RDQ786386:RDQ786388 RNM786386:RNM786388 RXI786386:RXI786388 SHE786386:SHE786388 SRA786386:SRA786388 TAW786386:TAW786388 TKS786386:TKS786388 TUO786386:TUO786388 UEK786386:UEK786388 UOG786386:UOG786388 UYC786386:UYC786388 VHY786386:VHY786388 VRU786386:VRU786388 WBQ786386:WBQ786388 WLM786386:WLM786388 WVI786386:WVI786388 A851923:A851925 IW851922:IW851924 SS851922:SS851924 ACO851922:ACO851924 AMK851922:AMK851924 AWG851922:AWG851924 BGC851922:BGC851924 BPY851922:BPY851924 BZU851922:BZU851924 CJQ851922:CJQ851924 CTM851922:CTM851924 DDI851922:DDI851924 DNE851922:DNE851924 DXA851922:DXA851924 EGW851922:EGW851924 EQS851922:EQS851924 FAO851922:FAO851924 FKK851922:FKK851924 FUG851922:FUG851924 GEC851922:GEC851924 GNY851922:GNY851924 GXU851922:GXU851924 HHQ851922:HHQ851924 HRM851922:HRM851924 IBI851922:IBI851924 ILE851922:ILE851924 IVA851922:IVA851924 JEW851922:JEW851924 JOS851922:JOS851924 JYO851922:JYO851924 KIK851922:KIK851924 KSG851922:KSG851924 LCC851922:LCC851924 LLY851922:LLY851924 LVU851922:LVU851924 MFQ851922:MFQ851924 MPM851922:MPM851924 MZI851922:MZI851924 NJE851922:NJE851924 NTA851922:NTA851924 OCW851922:OCW851924 OMS851922:OMS851924 OWO851922:OWO851924 PGK851922:PGK851924 PQG851922:PQG851924 QAC851922:QAC851924 QJY851922:QJY851924 QTU851922:QTU851924 RDQ851922:RDQ851924 RNM851922:RNM851924 RXI851922:RXI851924 SHE851922:SHE851924 SRA851922:SRA851924 TAW851922:TAW851924 TKS851922:TKS851924 TUO851922:TUO851924 UEK851922:UEK851924 UOG851922:UOG851924 UYC851922:UYC851924 VHY851922:VHY851924 VRU851922:VRU851924 WBQ851922:WBQ851924 WLM851922:WLM851924 WVI851922:WVI851924 A917459:A917461 IW917458:IW917460 SS917458:SS917460 ACO917458:ACO917460 AMK917458:AMK917460 AWG917458:AWG917460 BGC917458:BGC917460 BPY917458:BPY917460 BZU917458:BZU917460 CJQ917458:CJQ917460 CTM917458:CTM917460 DDI917458:DDI917460 DNE917458:DNE917460 DXA917458:DXA917460 EGW917458:EGW917460 EQS917458:EQS917460 FAO917458:FAO917460 FKK917458:FKK917460 FUG917458:FUG917460 GEC917458:GEC917460 GNY917458:GNY917460 GXU917458:GXU917460 HHQ917458:HHQ917460 HRM917458:HRM917460 IBI917458:IBI917460 ILE917458:ILE917460 IVA917458:IVA917460 JEW917458:JEW917460 JOS917458:JOS917460 JYO917458:JYO917460 KIK917458:KIK917460 KSG917458:KSG917460 LCC917458:LCC917460 LLY917458:LLY917460 LVU917458:LVU917460 MFQ917458:MFQ917460 MPM917458:MPM917460 MZI917458:MZI917460 NJE917458:NJE917460 NTA917458:NTA917460 OCW917458:OCW917460 OMS917458:OMS917460 OWO917458:OWO917460 PGK917458:PGK917460 PQG917458:PQG917460 QAC917458:QAC917460 QJY917458:QJY917460 QTU917458:QTU917460 RDQ917458:RDQ917460 RNM917458:RNM917460 RXI917458:RXI917460 SHE917458:SHE917460 SRA917458:SRA917460 TAW917458:TAW917460 TKS917458:TKS917460 TUO917458:TUO917460 UEK917458:UEK917460 UOG917458:UOG917460 UYC917458:UYC917460 VHY917458:VHY917460 VRU917458:VRU917460 WBQ917458:WBQ917460 WLM917458:WLM917460 WVI917458:WVI917460 A982995:A982997 IW982994:IW982996 SS982994:SS982996 ACO982994:ACO982996 AMK982994:AMK982996 AWG982994:AWG982996 BGC982994:BGC982996 BPY982994:BPY982996 BZU982994:BZU982996 CJQ982994:CJQ982996 CTM982994:CTM982996 DDI982994:DDI982996 DNE982994:DNE982996 DXA982994:DXA982996 EGW982994:EGW982996 EQS982994:EQS982996 FAO982994:FAO982996 FKK982994:FKK982996 FUG982994:FUG982996 GEC982994:GEC982996 GNY982994:GNY982996 GXU982994:GXU982996 HHQ982994:HHQ982996 HRM982994:HRM982996 IBI982994:IBI982996 ILE982994:ILE982996 IVA982994:IVA982996 JEW982994:JEW982996 JOS982994:JOS982996 JYO982994:JYO982996 KIK982994:KIK982996 KSG982994:KSG982996 LCC982994:LCC982996 LLY982994:LLY982996 LVU982994:LVU982996 MFQ982994:MFQ982996 MPM982994:MPM982996 MZI982994:MZI982996 NJE982994:NJE982996 NTA982994:NTA982996 OCW982994:OCW982996 OMS982994:OMS982996 OWO982994:OWO982996 PGK982994:PGK982996 PQG982994:PQG982996 QAC982994:QAC982996 QJY982994:QJY982996 QTU982994:QTU982996 RDQ982994:RDQ982996 RNM982994:RNM982996 RXI982994:RXI982996 SHE982994:SHE982996 SRA982994:SRA982996 TAW982994:TAW982996 TKS982994:TKS982996 TUO982994:TUO982996 UEK982994:UEK982996 UOG982994:UOG982996 UYC982994:UYC982996 VHY982994:VHY982996 VRU982994:VRU982996 WBQ982994:WBQ982996 WLM982994:WLM982996 WVI982994:WVI982996 WLM982932 A65496 IW65495 SS65495 ACO65495 AMK65495 AWG65495 BGC65495 BPY65495 BZU65495 CJQ65495 CTM65495 DDI65495 DNE65495 DXA65495 EGW65495 EQS65495 FAO65495 FKK65495 FUG65495 GEC65495 GNY65495 GXU65495 HHQ65495 HRM65495 IBI65495 ILE65495 IVA65495 JEW65495 JOS65495 JYO65495 KIK65495 KSG65495 LCC65495 LLY65495 LVU65495 MFQ65495 MPM65495 MZI65495 NJE65495 NTA65495 OCW65495 OMS65495 OWO65495 PGK65495 PQG65495 QAC65495 QJY65495 QTU65495 RDQ65495 RNM65495 RXI65495 SHE65495 SRA65495 TAW65495 TKS65495 TUO65495 UEK65495 UOG65495 UYC65495 VHY65495 VRU65495 WBQ65495 WLM65495 WVI65495 A131032 IW131031 SS131031 ACO131031 AMK131031 AWG131031 BGC131031 BPY131031 BZU131031 CJQ131031 CTM131031 DDI131031 DNE131031 DXA131031 EGW131031 EQS131031 FAO131031 FKK131031 FUG131031 GEC131031 GNY131031 GXU131031 HHQ131031 HRM131031 IBI131031 ILE131031 IVA131031 JEW131031 JOS131031 JYO131031 KIK131031 KSG131031 LCC131031 LLY131031 LVU131031 MFQ131031 MPM131031 MZI131031 NJE131031 NTA131031 OCW131031 OMS131031 OWO131031 PGK131031 PQG131031 QAC131031 QJY131031 QTU131031 RDQ131031 RNM131031 RXI131031 SHE131031 SRA131031 TAW131031 TKS131031 TUO131031 UEK131031 UOG131031 UYC131031 VHY131031 VRU131031 WBQ131031 WLM131031 WVI131031 A196568 IW196567 SS196567 ACO196567 AMK196567 AWG196567 BGC196567 BPY196567 BZU196567 CJQ196567 CTM196567 DDI196567 DNE196567 DXA196567 EGW196567 EQS196567 FAO196567 FKK196567 FUG196567 GEC196567 GNY196567 GXU196567 HHQ196567 HRM196567 IBI196567 ILE196567 IVA196567 JEW196567 JOS196567 JYO196567 KIK196567 KSG196567 LCC196567 LLY196567 LVU196567 MFQ196567 MPM196567 MZI196567 NJE196567 NTA196567 OCW196567 OMS196567 OWO196567 PGK196567 PQG196567 QAC196567 QJY196567 QTU196567 RDQ196567 RNM196567 RXI196567 SHE196567 SRA196567 TAW196567 TKS196567 TUO196567 UEK196567 UOG196567 UYC196567 VHY196567 VRU196567 WBQ196567 WLM196567 WVI196567 A262104 IW262103 SS262103 ACO262103 AMK262103 AWG262103 BGC262103 BPY262103 BZU262103 CJQ262103 CTM262103 DDI262103 DNE262103 DXA262103 EGW262103 EQS262103 FAO262103 FKK262103 FUG262103 GEC262103 GNY262103 GXU262103 HHQ262103 HRM262103 IBI262103 ILE262103 IVA262103 JEW262103 JOS262103 JYO262103 KIK262103 KSG262103 LCC262103 LLY262103 LVU262103 MFQ262103 MPM262103 MZI262103 NJE262103 NTA262103 OCW262103 OMS262103 OWO262103 PGK262103 PQG262103 QAC262103 QJY262103 QTU262103 RDQ262103 RNM262103 RXI262103 SHE262103 SRA262103 TAW262103 TKS262103 TUO262103 UEK262103 UOG262103 UYC262103 VHY262103 VRU262103 WBQ262103 WLM262103 WVI262103 A327640 IW327639 SS327639 ACO327639 AMK327639 AWG327639 BGC327639 BPY327639 BZU327639 CJQ327639 CTM327639 DDI327639 DNE327639 DXA327639 EGW327639 EQS327639 FAO327639 FKK327639 FUG327639 GEC327639 GNY327639 GXU327639 HHQ327639 HRM327639 IBI327639 ILE327639 IVA327639 JEW327639 JOS327639 JYO327639 KIK327639 KSG327639 LCC327639 LLY327639 LVU327639 MFQ327639 MPM327639 MZI327639 NJE327639 NTA327639 OCW327639 OMS327639 OWO327639 PGK327639 PQG327639 QAC327639 QJY327639 QTU327639 RDQ327639 RNM327639 RXI327639 SHE327639 SRA327639 TAW327639 TKS327639 TUO327639 UEK327639 UOG327639 UYC327639 VHY327639 VRU327639 WBQ327639 WLM327639 WVI327639 A393176 IW393175 SS393175 ACO393175 AMK393175 AWG393175 BGC393175 BPY393175 BZU393175 CJQ393175 CTM393175 DDI393175 DNE393175 DXA393175 EGW393175 EQS393175 FAO393175 FKK393175 FUG393175 GEC393175 GNY393175 GXU393175 HHQ393175 HRM393175 IBI393175 ILE393175 IVA393175 JEW393175 JOS393175 JYO393175 KIK393175 KSG393175 LCC393175 LLY393175 LVU393175 MFQ393175 MPM393175 MZI393175 NJE393175 NTA393175 OCW393175 OMS393175 OWO393175 PGK393175 PQG393175 QAC393175 QJY393175 QTU393175 RDQ393175 RNM393175 RXI393175 SHE393175 SRA393175 TAW393175 TKS393175 TUO393175 UEK393175 UOG393175 UYC393175 VHY393175 VRU393175 WBQ393175 WLM393175 WVI393175 A458712 IW458711 SS458711 ACO458711 AMK458711 AWG458711 BGC458711 BPY458711 BZU458711 CJQ458711 CTM458711 DDI458711 DNE458711 DXA458711 EGW458711 EQS458711 FAO458711 FKK458711 FUG458711 GEC458711 GNY458711 GXU458711 HHQ458711 HRM458711 IBI458711 ILE458711 IVA458711 JEW458711 JOS458711 JYO458711 KIK458711 KSG458711 LCC458711 LLY458711 LVU458711 MFQ458711 MPM458711 MZI458711 NJE458711 NTA458711 OCW458711 OMS458711 OWO458711 PGK458711 PQG458711 QAC458711 QJY458711 QTU458711 RDQ458711 RNM458711 RXI458711 SHE458711 SRA458711 TAW458711 TKS458711 TUO458711 UEK458711 UOG458711 UYC458711 VHY458711 VRU458711 WBQ458711 WLM458711 WVI458711 A524248 IW524247 SS524247 ACO524247 AMK524247 AWG524247 BGC524247 BPY524247 BZU524247 CJQ524247 CTM524247 DDI524247 DNE524247 DXA524247 EGW524247 EQS524247 FAO524247 FKK524247 FUG524247 GEC524247 GNY524247 GXU524247 HHQ524247 HRM524247 IBI524247 ILE524247 IVA524247 JEW524247 JOS524247 JYO524247 KIK524247 KSG524247 LCC524247 LLY524247 LVU524247 MFQ524247 MPM524247 MZI524247 NJE524247 NTA524247 OCW524247 OMS524247 OWO524247 PGK524247 PQG524247 QAC524247 QJY524247 QTU524247 RDQ524247 RNM524247 RXI524247 SHE524247 SRA524247 TAW524247 TKS524247 TUO524247 UEK524247 UOG524247 UYC524247 VHY524247 VRU524247 WBQ524247 WLM524247 WVI524247 A589784 IW589783 SS589783 ACO589783 AMK589783 AWG589783 BGC589783 BPY589783 BZU589783 CJQ589783 CTM589783 DDI589783 DNE589783 DXA589783 EGW589783 EQS589783 FAO589783 FKK589783 FUG589783 GEC589783 GNY589783 GXU589783 HHQ589783 HRM589783 IBI589783 ILE589783 IVA589783 JEW589783 JOS589783 JYO589783 KIK589783 KSG589783 LCC589783 LLY589783 LVU589783 MFQ589783 MPM589783 MZI589783 NJE589783 NTA589783 OCW589783 OMS589783 OWO589783 PGK589783 PQG589783 QAC589783 QJY589783 QTU589783 RDQ589783 RNM589783 RXI589783 SHE589783 SRA589783 TAW589783 TKS589783 TUO589783 UEK589783 UOG589783 UYC589783 VHY589783 VRU589783 WBQ589783 WLM589783 WVI589783 A655320 IW655319 SS655319 ACO655319 AMK655319 AWG655319 BGC655319 BPY655319 BZU655319 CJQ655319 CTM655319 DDI655319 DNE655319 DXA655319 EGW655319 EQS655319 FAO655319 FKK655319 FUG655319 GEC655319 GNY655319 GXU655319 HHQ655319 HRM655319 IBI655319 ILE655319 IVA655319 JEW655319 JOS655319 JYO655319 KIK655319 KSG655319 LCC655319 LLY655319 LVU655319 MFQ655319 MPM655319 MZI655319 NJE655319 NTA655319 OCW655319 OMS655319 OWO655319 PGK655319 PQG655319 QAC655319 QJY655319 QTU655319 RDQ655319 RNM655319 RXI655319 SHE655319 SRA655319 TAW655319 TKS655319 TUO655319 UEK655319 UOG655319 UYC655319 VHY655319 VRU655319 WBQ655319 WLM655319 WVI655319 A720856 IW720855 SS720855 ACO720855 AMK720855 AWG720855 BGC720855 BPY720855 BZU720855 CJQ720855 CTM720855 DDI720855 DNE720855 DXA720855 EGW720855 EQS720855 FAO720855 FKK720855 FUG720855 GEC720855 GNY720855 GXU720855 HHQ720855 HRM720855 IBI720855 ILE720855 IVA720855 JEW720855 JOS720855 JYO720855 KIK720855 KSG720855 LCC720855 LLY720855 LVU720855 MFQ720855 MPM720855 MZI720855 NJE720855 NTA720855 OCW720855 OMS720855 OWO720855 PGK720855 PQG720855 QAC720855 QJY720855 QTU720855 RDQ720855 RNM720855 RXI720855 SHE720855 SRA720855 TAW720855 TKS720855 TUO720855 UEK720855 UOG720855 UYC720855 VHY720855 VRU720855 WBQ720855 WLM720855 WVI720855 A786392 IW786391 SS786391 ACO786391 AMK786391 AWG786391 BGC786391 BPY786391 BZU786391 CJQ786391 CTM786391 DDI786391 DNE786391 DXA786391 EGW786391 EQS786391 FAO786391 FKK786391 FUG786391 GEC786391 GNY786391 GXU786391 HHQ786391 HRM786391 IBI786391 ILE786391 IVA786391 JEW786391 JOS786391 JYO786391 KIK786391 KSG786391 LCC786391 LLY786391 LVU786391 MFQ786391 MPM786391 MZI786391 NJE786391 NTA786391 OCW786391 OMS786391 OWO786391 PGK786391 PQG786391 QAC786391 QJY786391 QTU786391 RDQ786391 RNM786391 RXI786391 SHE786391 SRA786391 TAW786391 TKS786391 TUO786391 UEK786391 UOG786391 UYC786391 VHY786391 VRU786391 WBQ786391 WLM786391 WVI786391 A851928 IW851927 SS851927 ACO851927 AMK851927 AWG851927 BGC851927 BPY851927 BZU851927 CJQ851927 CTM851927 DDI851927 DNE851927 DXA851927 EGW851927 EQS851927 FAO851927 FKK851927 FUG851927 GEC851927 GNY851927 GXU851927 HHQ851927 HRM851927 IBI851927 ILE851927 IVA851927 JEW851927 JOS851927 JYO851927 KIK851927 KSG851927 LCC851927 LLY851927 LVU851927 MFQ851927 MPM851927 MZI851927 NJE851927 NTA851927 OCW851927 OMS851927 OWO851927 PGK851927 PQG851927 QAC851927 QJY851927 QTU851927 RDQ851927 RNM851927 RXI851927 SHE851927 SRA851927 TAW851927 TKS851927 TUO851927 UEK851927 UOG851927 UYC851927 VHY851927 VRU851927 WBQ851927 WLM851927 WVI851927 A917464 IW917463 SS917463 ACO917463 AMK917463 AWG917463 BGC917463 BPY917463 BZU917463 CJQ917463 CTM917463 DDI917463 DNE917463 DXA917463 EGW917463 EQS917463 FAO917463 FKK917463 FUG917463 GEC917463 GNY917463 GXU917463 HHQ917463 HRM917463 IBI917463 ILE917463 IVA917463 JEW917463 JOS917463 JYO917463 KIK917463 KSG917463 LCC917463 LLY917463 LVU917463 MFQ917463 MPM917463 MZI917463 NJE917463 NTA917463 OCW917463 OMS917463 OWO917463 PGK917463 PQG917463 QAC917463 QJY917463 QTU917463 RDQ917463 RNM917463 RXI917463 SHE917463 SRA917463 TAW917463 TKS917463 TUO917463 UEK917463 UOG917463 UYC917463 VHY917463 VRU917463 WBQ917463 WLM917463 WVI917463 A983000 IW982999 SS982999 ACO982999 AMK982999 AWG982999 BGC982999 BPY982999 BZU982999 CJQ982999 CTM982999 DDI982999 DNE982999 DXA982999 EGW982999 EQS982999 FAO982999 FKK982999 FUG982999 GEC982999 GNY982999 GXU982999 HHQ982999 HRM982999 IBI982999 ILE982999 IVA982999 JEW982999 JOS982999 JYO982999 KIK982999 KSG982999 LCC982999 LLY982999 LVU982999 MFQ982999 MPM982999 MZI982999 NJE982999 NTA982999 OCW982999 OMS982999 OWO982999 PGK982999 PQG982999 QAC982999 QJY982999 QTU982999 RDQ982999 RNM982999 RXI982999 SHE982999 SRA982999 TAW982999 TKS982999 TUO982999 UEK982999 UOG982999 UYC982999 VHY982999 VRU982999 WBQ982999 WLM982999 WVI982999 E65462 JA65461 SW65461 ACS65461 AMO65461 AWK65461 BGG65461 BQC65461 BZY65461 CJU65461 CTQ65461 DDM65461 DNI65461 DXE65461 EHA65461 EQW65461 FAS65461 FKO65461 FUK65461 GEG65461 GOC65461 GXY65461 HHU65461 HRQ65461 IBM65461 ILI65461 IVE65461 JFA65461 JOW65461 JYS65461 KIO65461 KSK65461 LCG65461 LMC65461 LVY65461 MFU65461 MPQ65461 MZM65461 NJI65461 NTE65461 ODA65461 OMW65461 OWS65461 PGO65461 PQK65461 QAG65461 QKC65461 QTY65461 RDU65461 RNQ65461 RXM65461 SHI65461 SRE65461 TBA65461 TKW65461 TUS65461 UEO65461 UOK65461 UYG65461 VIC65461 VRY65461 WBU65461 WLQ65461 WVM65461 E130998 JA130997 SW130997 ACS130997 AMO130997 AWK130997 BGG130997 BQC130997 BZY130997 CJU130997 CTQ130997 DDM130997 DNI130997 DXE130997 EHA130997 EQW130997 FAS130997 FKO130997 FUK130997 GEG130997 GOC130997 GXY130997 HHU130997 HRQ130997 IBM130997 ILI130997 IVE130997 JFA130997 JOW130997 JYS130997 KIO130997 KSK130997 LCG130997 LMC130997 LVY130997 MFU130997 MPQ130997 MZM130997 NJI130997 NTE130997 ODA130997 OMW130997 OWS130997 PGO130997 PQK130997 QAG130997 QKC130997 QTY130997 RDU130997 RNQ130997 RXM130997 SHI130997 SRE130997 TBA130997 TKW130997 TUS130997 UEO130997 UOK130997 UYG130997 VIC130997 VRY130997 WBU130997 WLQ130997 WVM130997 E196534 JA196533 SW196533 ACS196533 AMO196533 AWK196533 BGG196533 BQC196533 BZY196533 CJU196533 CTQ196533 DDM196533 DNI196533 DXE196533 EHA196533 EQW196533 FAS196533 FKO196533 FUK196533 GEG196533 GOC196533 GXY196533 HHU196533 HRQ196533 IBM196533 ILI196533 IVE196533 JFA196533 JOW196533 JYS196533 KIO196533 KSK196533 LCG196533 LMC196533 LVY196533 MFU196533 MPQ196533 MZM196533 NJI196533 NTE196533 ODA196533 OMW196533 OWS196533 PGO196533 PQK196533 QAG196533 QKC196533 QTY196533 RDU196533 RNQ196533 RXM196533 SHI196533 SRE196533 TBA196533 TKW196533 TUS196533 UEO196533 UOK196533 UYG196533 VIC196533 VRY196533 WBU196533 WLQ196533 WVM196533 E262070 JA262069 SW262069 ACS262069 AMO262069 AWK262069 BGG262069 BQC262069 BZY262069 CJU262069 CTQ262069 DDM262069 DNI262069 DXE262069 EHA262069 EQW262069 FAS262069 FKO262069 FUK262069 GEG262069 GOC262069 GXY262069 HHU262069 HRQ262069 IBM262069 ILI262069 IVE262069 JFA262069 JOW262069 JYS262069 KIO262069 KSK262069 LCG262069 LMC262069 LVY262069 MFU262069 MPQ262069 MZM262069 NJI262069 NTE262069 ODA262069 OMW262069 OWS262069 PGO262069 PQK262069 QAG262069 QKC262069 QTY262069 RDU262069 RNQ262069 RXM262069 SHI262069 SRE262069 TBA262069 TKW262069 TUS262069 UEO262069 UOK262069 UYG262069 VIC262069 VRY262069 WBU262069 WLQ262069 WVM262069 E327606 JA327605 SW327605 ACS327605 AMO327605 AWK327605 BGG327605 BQC327605 BZY327605 CJU327605 CTQ327605 DDM327605 DNI327605 DXE327605 EHA327605 EQW327605 FAS327605 FKO327605 FUK327605 GEG327605 GOC327605 GXY327605 HHU327605 HRQ327605 IBM327605 ILI327605 IVE327605 JFA327605 JOW327605 JYS327605 KIO327605 KSK327605 LCG327605 LMC327605 LVY327605 MFU327605 MPQ327605 MZM327605 NJI327605 NTE327605 ODA327605 OMW327605 OWS327605 PGO327605 PQK327605 QAG327605 QKC327605 QTY327605 RDU327605 RNQ327605 RXM327605 SHI327605 SRE327605 TBA327605 TKW327605 TUS327605 UEO327605 UOK327605 UYG327605 VIC327605 VRY327605 WBU327605 WLQ327605 WVM327605 E393142 JA393141 SW393141 ACS393141 AMO393141 AWK393141 BGG393141 BQC393141 BZY393141 CJU393141 CTQ393141 DDM393141 DNI393141 DXE393141 EHA393141 EQW393141 FAS393141 FKO393141 FUK393141 GEG393141 GOC393141 GXY393141 HHU393141 HRQ393141 IBM393141 ILI393141 IVE393141 JFA393141 JOW393141 JYS393141 KIO393141 KSK393141 LCG393141 LMC393141 LVY393141 MFU393141 MPQ393141 MZM393141 NJI393141 NTE393141 ODA393141 OMW393141 OWS393141 PGO393141 PQK393141 QAG393141 QKC393141 QTY393141 RDU393141 RNQ393141 RXM393141 SHI393141 SRE393141 TBA393141 TKW393141 TUS393141 UEO393141 UOK393141 UYG393141 VIC393141 VRY393141 WBU393141 WLQ393141 WVM393141 E458678 JA458677 SW458677 ACS458677 AMO458677 AWK458677 BGG458677 BQC458677 BZY458677 CJU458677 CTQ458677 DDM458677 DNI458677 DXE458677 EHA458677 EQW458677 FAS458677 FKO458677 FUK458677 GEG458677 GOC458677 GXY458677 HHU458677 HRQ458677 IBM458677 ILI458677 IVE458677 JFA458677 JOW458677 JYS458677 KIO458677 KSK458677 LCG458677 LMC458677 LVY458677 MFU458677 MPQ458677 MZM458677 NJI458677 NTE458677 ODA458677 OMW458677 OWS458677 PGO458677 PQK458677 QAG458677 QKC458677 QTY458677 RDU458677 RNQ458677 RXM458677 SHI458677 SRE458677 TBA458677 TKW458677 TUS458677 UEO458677 UOK458677 UYG458677 VIC458677 VRY458677 WBU458677 WLQ458677 WVM458677 E524214 JA524213 SW524213 ACS524213 AMO524213 AWK524213 BGG524213 BQC524213 BZY524213 CJU524213 CTQ524213 DDM524213 DNI524213 DXE524213 EHA524213 EQW524213 FAS524213 FKO524213 FUK524213 GEG524213 GOC524213 GXY524213 HHU524213 HRQ524213 IBM524213 ILI524213 IVE524213 JFA524213 JOW524213 JYS524213 KIO524213 KSK524213 LCG524213 LMC524213 LVY524213 MFU524213 MPQ524213 MZM524213 NJI524213 NTE524213 ODA524213 OMW524213 OWS524213 PGO524213 PQK524213 QAG524213 QKC524213 QTY524213 RDU524213 RNQ524213 RXM524213 SHI524213 SRE524213 TBA524213 TKW524213 TUS524213 UEO524213 UOK524213 UYG524213 VIC524213 VRY524213 WBU524213 WLQ524213 WVM524213 E589750 JA589749 SW589749 ACS589749 AMO589749 AWK589749 BGG589749 BQC589749 BZY589749 CJU589749 CTQ589749 DDM589749 DNI589749 DXE589749 EHA589749 EQW589749 FAS589749 FKO589749 FUK589749 GEG589749 GOC589749 GXY589749 HHU589749 HRQ589749 IBM589749 ILI589749 IVE589749 JFA589749 JOW589749 JYS589749 KIO589749 KSK589749 LCG589749 LMC589749 LVY589749 MFU589749 MPQ589749 MZM589749 NJI589749 NTE589749 ODA589749 OMW589749 OWS589749 PGO589749 PQK589749 QAG589749 QKC589749 QTY589749 RDU589749 RNQ589749 RXM589749 SHI589749 SRE589749 TBA589749 TKW589749 TUS589749 UEO589749 UOK589749 UYG589749 VIC589749 VRY589749 WBU589749 WLQ589749 WVM589749 E655286 JA655285 SW655285 ACS655285 AMO655285 AWK655285 BGG655285 BQC655285 BZY655285 CJU655285 CTQ655285 DDM655285 DNI655285 DXE655285 EHA655285 EQW655285 FAS655285 FKO655285 FUK655285 GEG655285 GOC655285 GXY655285 HHU655285 HRQ655285 IBM655285 ILI655285 IVE655285 JFA655285 JOW655285 JYS655285 KIO655285 KSK655285 LCG655285 LMC655285 LVY655285 MFU655285 MPQ655285 MZM655285 NJI655285 NTE655285 ODA655285 OMW655285 OWS655285 PGO655285 PQK655285 QAG655285 QKC655285 QTY655285 RDU655285 RNQ655285 RXM655285 SHI655285 SRE655285 TBA655285 TKW655285 TUS655285 UEO655285 UOK655285 UYG655285 VIC655285 VRY655285 WBU655285 WLQ655285 WVM655285 E720822 JA720821 SW720821 ACS720821 AMO720821 AWK720821 BGG720821 BQC720821 BZY720821 CJU720821 CTQ720821 DDM720821 DNI720821 DXE720821 EHA720821 EQW720821 FAS720821 FKO720821 FUK720821 GEG720821 GOC720821 GXY720821 HHU720821 HRQ720821 IBM720821 ILI720821 IVE720821 JFA720821 JOW720821 JYS720821 KIO720821 KSK720821 LCG720821 LMC720821 LVY720821 MFU720821 MPQ720821 MZM720821 NJI720821 NTE720821 ODA720821 OMW720821 OWS720821 PGO720821 PQK720821 QAG720821 QKC720821 QTY720821 RDU720821 RNQ720821 RXM720821 SHI720821 SRE720821 TBA720821 TKW720821 TUS720821 UEO720821 UOK720821 UYG720821 VIC720821 VRY720821 WBU720821 WLQ720821 WVM720821 E786358 JA786357 SW786357 ACS786357 AMO786357 AWK786357 BGG786357 BQC786357 BZY786357 CJU786357 CTQ786357 DDM786357 DNI786357 DXE786357 EHA786357 EQW786357 FAS786357 FKO786357 FUK786357 GEG786357 GOC786357 GXY786357 HHU786357 HRQ786357 IBM786357 ILI786357 IVE786357 JFA786357 JOW786357 JYS786357 KIO786357 KSK786357 LCG786357 LMC786357 LVY786357 MFU786357 MPQ786357 MZM786357 NJI786357 NTE786357 ODA786357 OMW786357 OWS786357 PGO786357 PQK786357 QAG786357 QKC786357 QTY786357 RDU786357 RNQ786357 RXM786357 SHI786357 SRE786357 TBA786357 TKW786357 TUS786357 UEO786357 UOK786357 UYG786357 VIC786357 VRY786357 WBU786357 WLQ786357 WVM786357 E851894 JA851893 SW851893 ACS851893 AMO851893 AWK851893 BGG851893 BQC851893 BZY851893 CJU851893 CTQ851893 DDM851893 DNI851893 DXE851893 EHA851893 EQW851893 FAS851893 FKO851893 FUK851893 GEG851893 GOC851893 GXY851893 HHU851893 HRQ851893 IBM851893 ILI851893 IVE851893 JFA851893 JOW851893 JYS851893 KIO851893 KSK851893 LCG851893 LMC851893 LVY851893 MFU851893 MPQ851893 MZM851893 NJI851893 NTE851893 ODA851893 OMW851893 OWS851893 PGO851893 PQK851893 QAG851893 QKC851893 QTY851893 RDU851893 RNQ851893 RXM851893 SHI851893 SRE851893 TBA851893 TKW851893 TUS851893 UEO851893 UOK851893 UYG851893 VIC851893 VRY851893 WBU851893 WLQ851893 WVM851893 E917430 JA917429 SW917429 ACS917429 AMO917429 AWK917429 BGG917429 BQC917429 BZY917429 CJU917429 CTQ917429 DDM917429 DNI917429 DXE917429 EHA917429 EQW917429 FAS917429 FKO917429 FUK917429 GEG917429 GOC917429 GXY917429 HHU917429 HRQ917429 IBM917429 ILI917429 IVE917429 JFA917429 JOW917429 JYS917429 KIO917429 KSK917429 LCG917429 LMC917429 LVY917429 MFU917429 MPQ917429 MZM917429 NJI917429 NTE917429 ODA917429 OMW917429 OWS917429 PGO917429 PQK917429 QAG917429 QKC917429 QTY917429 RDU917429 RNQ917429 RXM917429 SHI917429 SRE917429 TBA917429 TKW917429 TUS917429 UEO917429 UOK917429 UYG917429 VIC917429 VRY917429 WBU917429 WLQ917429 WVM917429 E982966 JA982965 SW982965 ACS982965 AMO982965 AWK982965 BGG982965 BQC982965 BZY982965 CJU982965 CTQ982965 DDM982965 DNI982965 DXE982965 EHA982965 EQW982965 FAS982965 FKO982965 FUK982965 GEG982965 GOC982965 GXY982965 HHU982965 HRQ982965 IBM982965 ILI982965 IVE982965 JFA982965 JOW982965 JYS982965 KIO982965 KSK982965 LCG982965 LMC982965 LVY982965 MFU982965 MPQ982965 MZM982965 NJI982965 NTE982965 ODA982965 OMW982965 OWS982965 PGO982965 PQK982965 QAG982965 QKC982965 QTY982965 RDU982965 RNQ982965 RXM982965 SHI982965 SRE982965 TBA982965 TKW982965 TUS982965 UEO982965 UOK982965 UYG982965 VIC982965 VRY982965 WBU982965 WLQ982965 WVM982965 A65429 IW65428 SS65428 ACO65428 AMK65428 AWG65428 BGC65428 BPY65428 BZU65428 CJQ65428 CTM65428 DDI65428 DNE65428 DXA65428 EGW65428 EQS65428 FAO65428 FKK65428 FUG65428 GEC65428 GNY65428 GXU65428 HHQ65428 HRM65428 IBI65428 ILE65428 IVA65428 JEW65428 JOS65428 JYO65428 KIK65428 KSG65428 LCC65428 LLY65428 LVU65428 MFQ65428 MPM65428 MZI65428 NJE65428 NTA65428 OCW65428 OMS65428 OWO65428 PGK65428 PQG65428 QAC65428 QJY65428 QTU65428 RDQ65428 RNM65428 RXI65428 SHE65428 SRA65428 TAW65428 TKS65428 TUO65428 UEK65428 UOG65428 UYC65428 VHY65428 VRU65428 WBQ65428 WLM65428 WVI65428 A130965 IW130964 SS130964 ACO130964 AMK130964 AWG130964 BGC130964 BPY130964 BZU130964 CJQ130964 CTM130964 DDI130964 DNE130964 DXA130964 EGW130964 EQS130964 FAO130964 FKK130964 FUG130964 GEC130964 GNY130964 GXU130964 HHQ130964 HRM130964 IBI130964 ILE130964 IVA130964 JEW130964 JOS130964 JYO130964 KIK130964 KSG130964 LCC130964 LLY130964 LVU130964 MFQ130964 MPM130964 MZI130964 NJE130964 NTA130964 OCW130964 OMS130964 OWO130964 PGK130964 PQG130964 QAC130964 QJY130964 QTU130964 RDQ130964 RNM130964 RXI130964 SHE130964 SRA130964 TAW130964 TKS130964 TUO130964 UEK130964 UOG130964 UYC130964 VHY130964 VRU130964 WBQ130964 WLM130964 WVI130964 A196501 IW196500 SS196500 ACO196500 AMK196500 AWG196500 BGC196500 BPY196500 BZU196500 CJQ196500 CTM196500 DDI196500 DNE196500 DXA196500 EGW196500 EQS196500 FAO196500 FKK196500 FUG196500 GEC196500 GNY196500 GXU196500 HHQ196500 HRM196500 IBI196500 ILE196500 IVA196500 JEW196500 JOS196500 JYO196500 KIK196500 KSG196500 LCC196500 LLY196500 LVU196500 MFQ196500 MPM196500 MZI196500 NJE196500 NTA196500 OCW196500 OMS196500 OWO196500 PGK196500 PQG196500 QAC196500 QJY196500 QTU196500 RDQ196500 RNM196500 RXI196500 SHE196500 SRA196500 TAW196500 TKS196500 TUO196500 UEK196500 UOG196500 UYC196500 VHY196500 VRU196500 WBQ196500 WLM196500 WVI196500 A262037 IW262036 SS262036 ACO262036 AMK262036 AWG262036 BGC262036 BPY262036 BZU262036 CJQ262036 CTM262036 DDI262036 DNE262036 DXA262036 EGW262036 EQS262036 FAO262036 FKK262036 FUG262036 GEC262036 GNY262036 GXU262036 HHQ262036 HRM262036 IBI262036 ILE262036 IVA262036 JEW262036 JOS262036 JYO262036 KIK262036 KSG262036 LCC262036 LLY262036 LVU262036 MFQ262036 MPM262036 MZI262036 NJE262036 NTA262036 OCW262036 OMS262036 OWO262036 PGK262036 PQG262036 QAC262036 QJY262036 QTU262036 RDQ262036 RNM262036 RXI262036 SHE262036 SRA262036 TAW262036 TKS262036 TUO262036 UEK262036 UOG262036 UYC262036 VHY262036 VRU262036 WBQ262036 WLM262036 WVI262036 A327573 IW327572 SS327572 ACO327572 AMK327572 AWG327572 BGC327572 BPY327572 BZU327572 CJQ327572 CTM327572 DDI327572 DNE327572 DXA327572 EGW327572 EQS327572 FAO327572 FKK327572 FUG327572 GEC327572 GNY327572 GXU327572 HHQ327572 HRM327572 IBI327572 ILE327572 IVA327572 JEW327572 JOS327572 JYO327572 KIK327572 KSG327572 LCC327572 LLY327572 LVU327572 MFQ327572 MPM327572 MZI327572 NJE327572 NTA327572 OCW327572 OMS327572 OWO327572 PGK327572 PQG327572 QAC327572 QJY327572 QTU327572 RDQ327572 RNM327572 RXI327572 SHE327572 SRA327572 TAW327572 TKS327572 TUO327572 UEK327572 UOG327572 UYC327572 VHY327572 VRU327572 WBQ327572 WLM327572 WVI327572 A393109 IW393108 SS393108 ACO393108 AMK393108 AWG393108 BGC393108 BPY393108 BZU393108 CJQ393108 CTM393108 DDI393108 DNE393108 DXA393108 EGW393108 EQS393108 FAO393108 FKK393108 FUG393108 GEC393108 GNY393108 GXU393108 HHQ393108 HRM393108 IBI393108 ILE393108 IVA393108 JEW393108 JOS393108 JYO393108 KIK393108 KSG393108 LCC393108 LLY393108 LVU393108 MFQ393108 MPM393108 MZI393108 NJE393108 NTA393108 OCW393108 OMS393108 OWO393108 PGK393108 PQG393108 QAC393108 QJY393108 QTU393108 RDQ393108 RNM393108 RXI393108 SHE393108 SRA393108 TAW393108 TKS393108 TUO393108 UEK393108 UOG393108 UYC393108 VHY393108 VRU393108 WBQ393108 WLM393108 WVI393108 A458645 IW458644 SS458644 ACO458644 AMK458644 AWG458644 BGC458644 BPY458644 BZU458644 CJQ458644 CTM458644 DDI458644 DNE458644 DXA458644 EGW458644 EQS458644 FAO458644 FKK458644 FUG458644 GEC458644 GNY458644 GXU458644 HHQ458644 HRM458644 IBI458644 ILE458644 IVA458644 JEW458644 JOS458644 JYO458644 KIK458644 KSG458644 LCC458644 LLY458644 LVU458644 MFQ458644 MPM458644 MZI458644 NJE458644 NTA458644 OCW458644 OMS458644 OWO458644 PGK458644 PQG458644 QAC458644 QJY458644 QTU458644 RDQ458644 RNM458644 RXI458644 SHE458644 SRA458644 TAW458644 TKS458644 TUO458644 UEK458644 UOG458644 UYC458644 VHY458644 VRU458644 WBQ458644 WLM458644 WVI458644 A524181 IW524180 SS524180 ACO524180 AMK524180 AWG524180 BGC524180 BPY524180 BZU524180 CJQ524180 CTM524180 DDI524180 DNE524180 DXA524180 EGW524180 EQS524180 FAO524180 FKK524180 FUG524180 GEC524180 GNY524180 GXU524180 HHQ524180 HRM524180 IBI524180 ILE524180 IVA524180 JEW524180 JOS524180 JYO524180 KIK524180 KSG524180 LCC524180 LLY524180 LVU524180 MFQ524180 MPM524180 MZI524180 NJE524180 NTA524180 OCW524180 OMS524180 OWO524180 PGK524180 PQG524180 QAC524180 QJY524180 QTU524180 RDQ524180 RNM524180 RXI524180 SHE524180 SRA524180 TAW524180 TKS524180 TUO524180 UEK524180 UOG524180 UYC524180 VHY524180 VRU524180 WBQ524180 WLM524180 WVI524180 A589717 IW589716 SS589716 ACO589716 AMK589716 AWG589716 BGC589716 BPY589716 BZU589716 CJQ589716 CTM589716 DDI589716 DNE589716 DXA589716 EGW589716 EQS589716 FAO589716 FKK589716 FUG589716 GEC589716 GNY589716 GXU589716 HHQ589716 HRM589716 IBI589716 ILE589716 IVA589716 JEW589716 JOS589716 JYO589716 KIK589716 KSG589716 LCC589716 LLY589716 LVU589716 MFQ589716 MPM589716 MZI589716 NJE589716 NTA589716 OCW589716 OMS589716 OWO589716 PGK589716 PQG589716 QAC589716 QJY589716 QTU589716 RDQ589716 RNM589716 RXI589716 SHE589716 SRA589716 TAW589716 TKS589716 TUO589716 UEK589716 UOG589716 UYC589716 VHY589716 VRU589716 WBQ589716 WLM589716 WVI589716 A655253 IW655252 SS655252 ACO655252 AMK655252 AWG655252 BGC655252 BPY655252 BZU655252 CJQ655252 CTM655252 DDI655252 DNE655252 DXA655252 EGW655252 EQS655252 FAO655252 FKK655252 FUG655252 GEC655252 GNY655252 GXU655252 HHQ655252 HRM655252 IBI655252 ILE655252 IVA655252 JEW655252 JOS655252 JYO655252 KIK655252 KSG655252 LCC655252 LLY655252 LVU655252 MFQ655252 MPM655252 MZI655252 NJE655252 NTA655252 OCW655252 OMS655252 OWO655252 PGK655252 PQG655252 QAC655252 QJY655252 QTU655252 RDQ655252 RNM655252 RXI655252 SHE655252 SRA655252 TAW655252 TKS655252 TUO655252 UEK655252 UOG655252 UYC655252 VHY655252 VRU655252 WBQ655252 WLM655252 WVI655252 A720789 IW720788 SS720788 ACO720788 AMK720788 AWG720788 BGC720788 BPY720788 BZU720788 CJQ720788 CTM720788 DDI720788 DNE720788 DXA720788 EGW720788 EQS720788 FAO720788 FKK720788 FUG720788 GEC720788 GNY720788 GXU720788 HHQ720788 HRM720788 IBI720788 ILE720788 IVA720788 JEW720788 JOS720788 JYO720788 KIK720788 KSG720788 LCC720788 LLY720788 LVU720788 MFQ720788 MPM720788 MZI720788 NJE720788 NTA720788 OCW720788 OMS720788 OWO720788 PGK720788 PQG720788 QAC720788 QJY720788 QTU720788 RDQ720788 RNM720788 RXI720788 SHE720788 SRA720788 TAW720788 TKS720788 TUO720788 UEK720788 UOG720788 UYC720788 VHY720788 VRU720788 WBQ720788 WLM720788 WVI720788 A786325 IW786324 SS786324 ACO786324 AMK786324 AWG786324 BGC786324 BPY786324 BZU786324 CJQ786324 CTM786324 DDI786324 DNE786324 DXA786324 EGW786324 EQS786324 FAO786324 FKK786324 FUG786324 GEC786324 GNY786324 GXU786324 HHQ786324 HRM786324 IBI786324 ILE786324 IVA786324 JEW786324 JOS786324 JYO786324 KIK786324 KSG786324 LCC786324 LLY786324 LVU786324 MFQ786324 MPM786324 MZI786324 NJE786324 NTA786324 OCW786324 OMS786324 OWO786324 PGK786324 PQG786324 QAC786324 QJY786324 QTU786324 RDQ786324 RNM786324 RXI786324 SHE786324 SRA786324 TAW786324 TKS786324 TUO786324 UEK786324 UOG786324 UYC786324 VHY786324 VRU786324 WBQ786324 WLM786324 WVI786324 A851861 IW851860 SS851860 ACO851860 AMK851860 AWG851860 BGC851860 BPY851860 BZU851860 CJQ851860 CTM851860 DDI851860 DNE851860 DXA851860 EGW851860 EQS851860 FAO851860 FKK851860 FUG851860 GEC851860 GNY851860 GXU851860 HHQ851860 HRM851860 IBI851860 ILE851860 IVA851860 JEW851860 JOS851860 JYO851860 KIK851860 KSG851860 LCC851860 LLY851860 LVU851860 MFQ851860 MPM851860 MZI851860 NJE851860 NTA851860 OCW851860 OMS851860 OWO851860 PGK851860 PQG851860 QAC851860 QJY851860 QTU851860 RDQ851860 RNM851860 RXI851860 SHE851860 SRA851860 TAW851860 TKS851860 TUO851860 UEK851860 UOG851860 UYC851860 VHY851860 VRU851860 WBQ851860 WLM851860 WVI851860 A917397 IW917396 SS917396 ACO917396 AMK917396 AWG917396 BGC917396 BPY917396 BZU917396 CJQ917396 CTM917396 DDI917396 DNE917396 DXA917396 EGW917396 EQS917396 FAO917396 FKK917396 FUG917396 GEC917396 GNY917396 GXU917396 HHQ917396 HRM917396 IBI917396 ILE917396 IVA917396 JEW917396 JOS917396 JYO917396 KIK917396 KSG917396 LCC917396 LLY917396 LVU917396 MFQ917396 MPM917396 MZI917396 NJE917396 NTA917396 OCW917396 OMS917396 OWO917396 PGK917396 PQG917396 QAC917396 QJY917396 QTU917396 RDQ917396 RNM917396 RXI917396 SHE917396 SRA917396 TAW917396 TKS917396 TUO917396 UEK917396 UOG917396 UYC917396 VHY917396 VRU917396 WBQ917396 WLM917396 WVI917396 A982933 IW982932 SS982932 ACO982932 AMK982932 AWG982932 BGC982932 BPY982932 BZU982932 CJQ982932 CTM982932 DDI982932 DNE982932 DXA982932 EGW982932 EQS982932 FAO982932 FKK982932 FUG982932 GEC982932 GNY982932 GXU982932 HHQ982932 HRM982932 IBI982932 ILE982932 IVA982932 JEW982932 JOS982932 JYO982932 KIK982932 KSG982932 LCC982932 LLY982932 LVU982932 MFQ982932 MPM982932 MZI982932 NJE982932 NTA982932 OCW982932 OMS982932 OWO982932 PGK982932 PQG982932 QAC982932 QJY982932 QTU982932 RDQ982932 RNM982932 RXI982932 SHE982932 SRA982932 TAW982932 TKS982932 TUO982932 UEK982932 UOG982932 UYC982932 VHY982932 VRU982932 WBQ982932</xm:sqref>
        </x14:dataValidation>
        <x14:dataValidation type="list" allowBlank="1" showInputMessage="1" showErrorMessage="1">
          <x14:formula1>
            <xm:f>Réf!$G$1:$G$15</xm:f>
          </x14:formula1>
          <xm:sqref>WVL982957 WLP982957 WBT982957 VRX982957 VIB982957 UYF982957 UOJ982957 UEN982957 TUR982957 TKV982957 TAZ982957 SRD982957 SHH982957 RXL982957 RNP982957 RDT982957 QTX982957 QKB982957 QAF982957 PQJ982957 PGN982957 OWR982957 OMV982957 OCZ982957 NTD982957 NJH982957 MZL982957 MPP982957 MFT982957 LVX982957 LMB982957 LCF982957 KSJ982957 KIN982957 JYR982957 JOV982957 JEZ982957 IVD982957 ILH982957 IBL982957 HRP982957 HHT982957 GXX982957 GOB982957 GEF982957 FUJ982957 FKN982957 FAR982957 EQV982957 EGZ982957 DXD982957 DNH982957 DDL982957 CTP982957 CJT982957 BZX982957 BQB982957 BGF982957 AWJ982957 AMN982957 ACR982957 SV982957 IZ982957 D982958 WVL917421 WLP917421 WBT917421 VRX917421 VIB917421 UYF917421 UOJ917421 UEN917421 TUR917421 TKV917421 TAZ917421 SRD917421 SHH917421 RXL917421 RNP917421 RDT917421 QTX917421 QKB917421 QAF917421 PQJ917421 PGN917421 OWR917421 OMV917421 OCZ917421 NTD917421 NJH917421 MZL917421 MPP917421 MFT917421 LVX917421 LMB917421 LCF917421 KSJ917421 KIN917421 JYR917421 JOV917421 JEZ917421 IVD917421 ILH917421 IBL917421 HRP917421 HHT917421 GXX917421 GOB917421 GEF917421 FUJ917421 FKN917421 FAR917421 EQV917421 EGZ917421 DXD917421 DNH917421 DDL917421 CTP917421 CJT917421 BZX917421 BQB917421 BGF917421 AWJ917421 AMN917421 ACR917421 SV917421 IZ917421 D917422 WVL851885 WLP851885 WBT851885 VRX851885 VIB851885 UYF851885 UOJ851885 UEN851885 TUR851885 TKV851885 TAZ851885 SRD851885 SHH851885 RXL851885 RNP851885 RDT851885 QTX851885 QKB851885 QAF851885 PQJ851885 PGN851885 OWR851885 OMV851885 OCZ851885 NTD851885 NJH851885 MZL851885 MPP851885 MFT851885 LVX851885 LMB851885 LCF851885 KSJ851885 KIN851885 JYR851885 JOV851885 JEZ851885 IVD851885 ILH851885 IBL851885 HRP851885 HHT851885 GXX851885 GOB851885 GEF851885 FUJ851885 FKN851885 FAR851885 EQV851885 EGZ851885 DXD851885 DNH851885 DDL851885 CTP851885 CJT851885 BZX851885 BQB851885 BGF851885 AWJ851885 AMN851885 ACR851885 SV851885 IZ851885 D851886 WVL786349 WLP786349 WBT786349 VRX786349 VIB786349 UYF786349 UOJ786349 UEN786349 TUR786349 TKV786349 TAZ786349 SRD786349 SHH786349 RXL786349 RNP786349 RDT786349 QTX786349 QKB786349 QAF786349 PQJ786349 PGN786349 OWR786349 OMV786349 OCZ786349 NTD786349 NJH786349 MZL786349 MPP786349 MFT786349 LVX786349 LMB786349 LCF786349 KSJ786349 KIN786349 JYR786349 JOV786349 JEZ786349 IVD786349 ILH786349 IBL786349 HRP786349 HHT786349 GXX786349 GOB786349 GEF786349 FUJ786349 FKN786349 FAR786349 EQV786349 EGZ786349 DXD786349 DNH786349 DDL786349 CTP786349 CJT786349 BZX786349 BQB786349 BGF786349 AWJ786349 AMN786349 ACR786349 SV786349 IZ786349 D786350 WVL720813 WLP720813 WBT720813 VRX720813 VIB720813 UYF720813 UOJ720813 UEN720813 TUR720813 TKV720813 TAZ720813 SRD720813 SHH720813 RXL720813 RNP720813 RDT720813 QTX720813 QKB720813 QAF720813 PQJ720813 PGN720813 OWR720813 OMV720813 OCZ720813 NTD720813 NJH720813 MZL720813 MPP720813 MFT720813 LVX720813 LMB720813 LCF720813 KSJ720813 KIN720813 JYR720813 JOV720813 JEZ720813 IVD720813 ILH720813 IBL720813 HRP720813 HHT720813 GXX720813 GOB720813 GEF720813 FUJ720813 FKN720813 FAR720813 EQV720813 EGZ720813 DXD720813 DNH720813 DDL720813 CTP720813 CJT720813 BZX720813 BQB720813 BGF720813 AWJ720813 AMN720813 ACR720813 SV720813 IZ720813 D720814 WVL655277 WLP655277 WBT655277 VRX655277 VIB655277 UYF655277 UOJ655277 UEN655277 TUR655277 TKV655277 TAZ655277 SRD655277 SHH655277 RXL655277 RNP655277 RDT655277 QTX655277 QKB655277 QAF655277 PQJ655277 PGN655277 OWR655277 OMV655277 OCZ655277 NTD655277 NJH655277 MZL655277 MPP655277 MFT655277 LVX655277 LMB655277 LCF655277 KSJ655277 KIN655277 JYR655277 JOV655277 JEZ655277 IVD655277 ILH655277 IBL655277 HRP655277 HHT655277 GXX655277 GOB655277 GEF655277 FUJ655277 FKN655277 FAR655277 EQV655277 EGZ655277 DXD655277 DNH655277 DDL655277 CTP655277 CJT655277 BZX655277 BQB655277 BGF655277 AWJ655277 AMN655277 ACR655277 SV655277 IZ655277 D655278 WVL589741 WLP589741 WBT589741 VRX589741 VIB589741 UYF589741 UOJ589741 UEN589741 TUR589741 TKV589741 TAZ589741 SRD589741 SHH589741 RXL589741 RNP589741 RDT589741 QTX589741 QKB589741 QAF589741 PQJ589741 PGN589741 OWR589741 OMV589741 OCZ589741 NTD589741 NJH589741 MZL589741 MPP589741 MFT589741 LVX589741 LMB589741 LCF589741 KSJ589741 KIN589741 JYR589741 JOV589741 JEZ589741 IVD589741 ILH589741 IBL589741 HRP589741 HHT589741 GXX589741 GOB589741 GEF589741 FUJ589741 FKN589741 FAR589741 EQV589741 EGZ589741 DXD589741 DNH589741 DDL589741 CTP589741 CJT589741 BZX589741 BQB589741 BGF589741 AWJ589741 AMN589741 ACR589741 SV589741 IZ589741 D589742 WVL524205 WLP524205 WBT524205 VRX524205 VIB524205 UYF524205 UOJ524205 UEN524205 TUR524205 TKV524205 TAZ524205 SRD524205 SHH524205 RXL524205 RNP524205 RDT524205 QTX524205 QKB524205 QAF524205 PQJ524205 PGN524205 OWR524205 OMV524205 OCZ524205 NTD524205 NJH524205 MZL524205 MPP524205 MFT524205 LVX524205 LMB524205 LCF524205 KSJ524205 KIN524205 JYR524205 JOV524205 JEZ524205 IVD524205 ILH524205 IBL524205 HRP524205 HHT524205 GXX524205 GOB524205 GEF524205 FUJ524205 FKN524205 FAR524205 EQV524205 EGZ524205 DXD524205 DNH524205 DDL524205 CTP524205 CJT524205 BZX524205 BQB524205 BGF524205 AWJ524205 AMN524205 ACR524205 SV524205 IZ524205 D524206 WVL458669 WLP458669 WBT458669 VRX458669 VIB458669 UYF458669 UOJ458669 UEN458669 TUR458669 TKV458669 TAZ458669 SRD458669 SHH458669 RXL458669 RNP458669 RDT458669 QTX458669 QKB458669 QAF458669 PQJ458669 PGN458669 OWR458669 OMV458669 OCZ458669 NTD458669 NJH458669 MZL458669 MPP458669 MFT458669 LVX458669 LMB458669 LCF458669 KSJ458669 KIN458669 JYR458669 JOV458669 JEZ458669 IVD458669 ILH458669 IBL458669 HRP458669 HHT458669 GXX458669 GOB458669 GEF458669 FUJ458669 FKN458669 FAR458669 EQV458669 EGZ458669 DXD458669 DNH458669 DDL458669 CTP458669 CJT458669 BZX458669 BQB458669 BGF458669 AWJ458669 AMN458669 ACR458669 SV458669 IZ458669 D458670 WVL393133 WLP393133 WBT393133 VRX393133 VIB393133 UYF393133 UOJ393133 UEN393133 TUR393133 TKV393133 TAZ393133 SRD393133 SHH393133 RXL393133 RNP393133 RDT393133 QTX393133 QKB393133 QAF393133 PQJ393133 PGN393133 OWR393133 OMV393133 OCZ393133 NTD393133 NJH393133 MZL393133 MPP393133 MFT393133 LVX393133 LMB393133 LCF393133 KSJ393133 KIN393133 JYR393133 JOV393133 JEZ393133 IVD393133 ILH393133 IBL393133 HRP393133 HHT393133 GXX393133 GOB393133 GEF393133 FUJ393133 FKN393133 FAR393133 EQV393133 EGZ393133 DXD393133 DNH393133 DDL393133 CTP393133 CJT393133 BZX393133 BQB393133 BGF393133 AWJ393133 AMN393133 ACR393133 SV393133 IZ393133 D393134 WVL327597 WLP327597 WBT327597 VRX327597 VIB327597 UYF327597 UOJ327597 UEN327597 TUR327597 TKV327597 TAZ327597 SRD327597 SHH327597 RXL327597 RNP327597 RDT327597 QTX327597 QKB327597 QAF327597 PQJ327597 PGN327597 OWR327597 OMV327597 OCZ327597 NTD327597 NJH327597 MZL327597 MPP327597 MFT327597 LVX327597 LMB327597 LCF327597 KSJ327597 KIN327597 JYR327597 JOV327597 JEZ327597 IVD327597 ILH327597 IBL327597 HRP327597 HHT327597 GXX327597 GOB327597 GEF327597 FUJ327597 FKN327597 FAR327597 EQV327597 EGZ327597 DXD327597 DNH327597 DDL327597 CTP327597 CJT327597 BZX327597 BQB327597 BGF327597 AWJ327597 AMN327597 ACR327597 SV327597 IZ327597 D327598 WVL262061 WLP262061 WBT262061 VRX262061 VIB262061 UYF262061 UOJ262061 UEN262061 TUR262061 TKV262061 TAZ262061 SRD262061 SHH262061 RXL262061 RNP262061 RDT262061 QTX262061 QKB262061 QAF262061 PQJ262061 PGN262061 OWR262061 OMV262061 OCZ262061 NTD262061 NJH262061 MZL262061 MPP262061 MFT262061 LVX262061 LMB262061 LCF262061 KSJ262061 KIN262061 JYR262061 JOV262061 JEZ262061 IVD262061 ILH262061 IBL262061 HRP262061 HHT262061 GXX262061 GOB262061 GEF262061 FUJ262061 FKN262061 FAR262061 EQV262061 EGZ262061 DXD262061 DNH262061 DDL262061 CTP262061 CJT262061 BZX262061 BQB262061 BGF262061 AWJ262061 AMN262061 ACR262061 SV262061 IZ262061 D262062 WVL196525 WLP196525 WBT196525 VRX196525 VIB196525 UYF196525 UOJ196525 UEN196525 TUR196525 TKV196525 TAZ196525 SRD196525 SHH196525 RXL196525 RNP196525 RDT196525 QTX196525 QKB196525 QAF196525 PQJ196525 PGN196525 OWR196525 OMV196525 OCZ196525 NTD196525 NJH196525 MZL196525 MPP196525 MFT196525 LVX196525 LMB196525 LCF196525 KSJ196525 KIN196525 JYR196525 JOV196525 JEZ196525 IVD196525 ILH196525 IBL196525 HRP196525 HHT196525 GXX196525 GOB196525 GEF196525 FUJ196525 FKN196525 FAR196525 EQV196525 EGZ196525 DXD196525 DNH196525 DDL196525 CTP196525 CJT196525 BZX196525 BQB196525 BGF196525 AWJ196525 AMN196525 ACR196525 SV196525 IZ196525 D196526 WVL130989 WLP130989 WBT130989 VRX130989 VIB130989 UYF130989 UOJ130989 UEN130989 TUR130989 TKV130989 TAZ130989 SRD130989 SHH130989 RXL130989 RNP130989 RDT130989 QTX130989 QKB130989 QAF130989 PQJ130989 PGN130989 OWR130989 OMV130989 OCZ130989 NTD130989 NJH130989 MZL130989 MPP130989 MFT130989 LVX130989 LMB130989 LCF130989 KSJ130989 KIN130989 JYR130989 JOV130989 JEZ130989 IVD130989 ILH130989 IBL130989 HRP130989 HHT130989 GXX130989 GOB130989 GEF130989 FUJ130989 FKN130989 FAR130989 EQV130989 EGZ130989 DXD130989 DNH130989 DDL130989 CTP130989 CJT130989 BZX130989 BQB130989 BGF130989 AWJ130989 AMN130989 ACR130989 SV130989 IZ130989 D130990 WVL65453 WLP65453 WBT65453 VRX65453 VIB65453 UYF65453 UOJ65453 UEN65453 TUR65453 TKV65453 TAZ65453 SRD65453 SHH65453 RXL65453 RNP65453 RDT65453 QTX65453 QKB65453 QAF65453 PQJ65453 PGN65453 OWR65453 OMV65453 OCZ65453 NTD65453 NJH65453 MZL65453 MPP65453 MFT65453 LVX65453 LMB65453 LCF65453 KSJ65453 KIN65453 JYR65453 JOV65453 JEZ65453 IVD65453 ILH65453 IBL65453 HRP65453 HHT65453 GXX65453 GOB65453 GEF65453 FUJ65453 FKN65453 FAR65453 EQV65453 EGZ65453 DXD65453 DNH65453 DDL65453 CTP65453 CJT65453 BZX65453 BQB65453 BGF65453 AWJ65453 AMN65453 ACR65453 SV65453 IZ65453 D65454</xm:sqref>
        </x14:dataValidation>
        <x14:dataValidation type="list" allowBlank="1" showInputMessage="1" showErrorMessage="1">
          <x14:formula1>
            <xm:f>Réf!$D$1:$D$6</xm:f>
          </x14:formula1>
          <xm:sqref>D65444:G65444 WVL982947:WVO982947 WLP982947:WLS982947 WBT982947:WBW982947 VRX982947:VSA982947 VIB982947:VIE982947 UYF982947:UYI982947 UOJ982947:UOM982947 UEN982947:UEQ982947 TUR982947:TUU982947 TKV982947:TKY982947 TAZ982947:TBC982947 SRD982947:SRG982947 SHH982947:SHK982947 RXL982947:RXO982947 RNP982947:RNS982947 RDT982947:RDW982947 QTX982947:QUA982947 QKB982947:QKE982947 QAF982947:QAI982947 PQJ982947:PQM982947 PGN982947:PGQ982947 OWR982947:OWU982947 OMV982947:OMY982947 OCZ982947:ODC982947 NTD982947:NTG982947 NJH982947:NJK982947 MZL982947:MZO982947 MPP982947:MPS982947 MFT982947:MFW982947 LVX982947:LWA982947 LMB982947:LME982947 LCF982947:LCI982947 KSJ982947:KSM982947 KIN982947:KIQ982947 JYR982947:JYU982947 JOV982947:JOY982947 JEZ982947:JFC982947 IVD982947:IVG982947 ILH982947:ILK982947 IBL982947:IBO982947 HRP982947:HRS982947 HHT982947:HHW982947 GXX982947:GYA982947 GOB982947:GOE982947 GEF982947:GEI982947 FUJ982947:FUM982947 FKN982947:FKQ982947 FAR982947:FAU982947 EQV982947:EQY982947 EGZ982947:EHC982947 DXD982947:DXG982947 DNH982947:DNK982947 DDL982947:DDO982947 CTP982947:CTS982947 CJT982947:CJW982947 BZX982947:CAA982947 BQB982947:BQE982947 BGF982947:BGI982947 AWJ982947:AWM982947 AMN982947:AMQ982947 ACR982947:ACU982947 SV982947:SY982947 IZ982947:JC982947 D982948:G982948 WVL917411:WVO917411 WLP917411:WLS917411 WBT917411:WBW917411 VRX917411:VSA917411 VIB917411:VIE917411 UYF917411:UYI917411 UOJ917411:UOM917411 UEN917411:UEQ917411 TUR917411:TUU917411 TKV917411:TKY917411 TAZ917411:TBC917411 SRD917411:SRG917411 SHH917411:SHK917411 RXL917411:RXO917411 RNP917411:RNS917411 RDT917411:RDW917411 QTX917411:QUA917411 QKB917411:QKE917411 QAF917411:QAI917411 PQJ917411:PQM917411 PGN917411:PGQ917411 OWR917411:OWU917411 OMV917411:OMY917411 OCZ917411:ODC917411 NTD917411:NTG917411 NJH917411:NJK917411 MZL917411:MZO917411 MPP917411:MPS917411 MFT917411:MFW917411 LVX917411:LWA917411 LMB917411:LME917411 LCF917411:LCI917411 KSJ917411:KSM917411 KIN917411:KIQ917411 JYR917411:JYU917411 JOV917411:JOY917411 JEZ917411:JFC917411 IVD917411:IVG917411 ILH917411:ILK917411 IBL917411:IBO917411 HRP917411:HRS917411 HHT917411:HHW917411 GXX917411:GYA917411 GOB917411:GOE917411 GEF917411:GEI917411 FUJ917411:FUM917411 FKN917411:FKQ917411 FAR917411:FAU917411 EQV917411:EQY917411 EGZ917411:EHC917411 DXD917411:DXG917411 DNH917411:DNK917411 DDL917411:DDO917411 CTP917411:CTS917411 CJT917411:CJW917411 BZX917411:CAA917411 BQB917411:BQE917411 BGF917411:BGI917411 AWJ917411:AWM917411 AMN917411:AMQ917411 ACR917411:ACU917411 SV917411:SY917411 IZ917411:JC917411 D917412:G917412 WVL851875:WVO851875 WLP851875:WLS851875 WBT851875:WBW851875 VRX851875:VSA851875 VIB851875:VIE851875 UYF851875:UYI851875 UOJ851875:UOM851875 UEN851875:UEQ851875 TUR851875:TUU851875 TKV851875:TKY851875 TAZ851875:TBC851875 SRD851875:SRG851875 SHH851875:SHK851875 RXL851875:RXO851875 RNP851875:RNS851875 RDT851875:RDW851875 QTX851875:QUA851875 QKB851875:QKE851875 QAF851875:QAI851875 PQJ851875:PQM851875 PGN851875:PGQ851875 OWR851875:OWU851875 OMV851875:OMY851875 OCZ851875:ODC851875 NTD851875:NTG851875 NJH851875:NJK851875 MZL851875:MZO851875 MPP851875:MPS851875 MFT851875:MFW851875 LVX851875:LWA851875 LMB851875:LME851875 LCF851875:LCI851875 KSJ851875:KSM851875 KIN851875:KIQ851875 JYR851875:JYU851875 JOV851875:JOY851875 JEZ851875:JFC851875 IVD851875:IVG851875 ILH851875:ILK851875 IBL851875:IBO851875 HRP851875:HRS851875 HHT851875:HHW851875 GXX851875:GYA851875 GOB851875:GOE851875 GEF851875:GEI851875 FUJ851875:FUM851875 FKN851875:FKQ851875 FAR851875:FAU851875 EQV851875:EQY851875 EGZ851875:EHC851875 DXD851875:DXG851875 DNH851875:DNK851875 DDL851875:DDO851875 CTP851875:CTS851875 CJT851875:CJW851875 BZX851875:CAA851875 BQB851875:BQE851875 BGF851875:BGI851875 AWJ851875:AWM851875 AMN851875:AMQ851875 ACR851875:ACU851875 SV851875:SY851875 IZ851875:JC851875 D851876:G851876 WVL786339:WVO786339 WLP786339:WLS786339 WBT786339:WBW786339 VRX786339:VSA786339 VIB786339:VIE786339 UYF786339:UYI786339 UOJ786339:UOM786339 UEN786339:UEQ786339 TUR786339:TUU786339 TKV786339:TKY786339 TAZ786339:TBC786339 SRD786339:SRG786339 SHH786339:SHK786339 RXL786339:RXO786339 RNP786339:RNS786339 RDT786339:RDW786339 QTX786339:QUA786339 QKB786339:QKE786339 QAF786339:QAI786339 PQJ786339:PQM786339 PGN786339:PGQ786339 OWR786339:OWU786339 OMV786339:OMY786339 OCZ786339:ODC786339 NTD786339:NTG786339 NJH786339:NJK786339 MZL786339:MZO786339 MPP786339:MPS786339 MFT786339:MFW786339 LVX786339:LWA786339 LMB786339:LME786339 LCF786339:LCI786339 KSJ786339:KSM786339 KIN786339:KIQ786339 JYR786339:JYU786339 JOV786339:JOY786339 JEZ786339:JFC786339 IVD786339:IVG786339 ILH786339:ILK786339 IBL786339:IBO786339 HRP786339:HRS786339 HHT786339:HHW786339 GXX786339:GYA786339 GOB786339:GOE786339 GEF786339:GEI786339 FUJ786339:FUM786339 FKN786339:FKQ786339 FAR786339:FAU786339 EQV786339:EQY786339 EGZ786339:EHC786339 DXD786339:DXG786339 DNH786339:DNK786339 DDL786339:DDO786339 CTP786339:CTS786339 CJT786339:CJW786339 BZX786339:CAA786339 BQB786339:BQE786339 BGF786339:BGI786339 AWJ786339:AWM786339 AMN786339:AMQ786339 ACR786339:ACU786339 SV786339:SY786339 IZ786339:JC786339 D786340:G786340 WVL720803:WVO720803 WLP720803:WLS720803 WBT720803:WBW720803 VRX720803:VSA720803 VIB720803:VIE720803 UYF720803:UYI720803 UOJ720803:UOM720803 UEN720803:UEQ720803 TUR720803:TUU720803 TKV720803:TKY720803 TAZ720803:TBC720803 SRD720803:SRG720803 SHH720803:SHK720803 RXL720803:RXO720803 RNP720803:RNS720803 RDT720803:RDW720803 QTX720803:QUA720803 QKB720803:QKE720803 QAF720803:QAI720803 PQJ720803:PQM720803 PGN720803:PGQ720803 OWR720803:OWU720803 OMV720803:OMY720803 OCZ720803:ODC720803 NTD720803:NTG720803 NJH720803:NJK720803 MZL720803:MZO720803 MPP720803:MPS720803 MFT720803:MFW720803 LVX720803:LWA720803 LMB720803:LME720803 LCF720803:LCI720803 KSJ720803:KSM720803 KIN720803:KIQ720803 JYR720803:JYU720803 JOV720803:JOY720803 JEZ720803:JFC720803 IVD720803:IVG720803 ILH720803:ILK720803 IBL720803:IBO720803 HRP720803:HRS720803 HHT720803:HHW720803 GXX720803:GYA720803 GOB720803:GOE720803 GEF720803:GEI720803 FUJ720803:FUM720803 FKN720803:FKQ720803 FAR720803:FAU720803 EQV720803:EQY720803 EGZ720803:EHC720803 DXD720803:DXG720803 DNH720803:DNK720803 DDL720803:DDO720803 CTP720803:CTS720803 CJT720803:CJW720803 BZX720803:CAA720803 BQB720803:BQE720803 BGF720803:BGI720803 AWJ720803:AWM720803 AMN720803:AMQ720803 ACR720803:ACU720803 SV720803:SY720803 IZ720803:JC720803 D720804:G720804 WVL655267:WVO655267 WLP655267:WLS655267 WBT655267:WBW655267 VRX655267:VSA655267 VIB655267:VIE655267 UYF655267:UYI655267 UOJ655267:UOM655267 UEN655267:UEQ655267 TUR655267:TUU655267 TKV655267:TKY655267 TAZ655267:TBC655267 SRD655267:SRG655267 SHH655267:SHK655267 RXL655267:RXO655267 RNP655267:RNS655267 RDT655267:RDW655267 QTX655267:QUA655267 QKB655267:QKE655267 QAF655267:QAI655267 PQJ655267:PQM655267 PGN655267:PGQ655267 OWR655267:OWU655267 OMV655267:OMY655267 OCZ655267:ODC655267 NTD655267:NTG655267 NJH655267:NJK655267 MZL655267:MZO655267 MPP655267:MPS655267 MFT655267:MFW655267 LVX655267:LWA655267 LMB655267:LME655267 LCF655267:LCI655267 KSJ655267:KSM655267 KIN655267:KIQ655267 JYR655267:JYU655267 JOV655267:JOY655267 JEZ655267:JFC655267 IVD655267:IVG655267 ILH655267:ILK655267 IBL655267:IBO655267 HRP655267:HRS655267 HHT655267:HHW655267 GXX655267:GYA655267 GOB655267:GOE655267 GEF655267:GEI655267 FUJ655267:FUM655267 FKN655267:FKQ655267 FAR655267:FAU655267 EQV655267:EQY655267 EGZ655267:EHC655267 DXD655267:DXG655267 DNH655267:DNK655267 DDL655267:DDO655267 CTP655267:CTS655267 CJT655267:CJW655267 BZX655267:CAA655267 BQB655267:BQE655267 BGF655267:BGI655267 AWJ655267:AWM655267 AMN655267:AMQ655267 ACR655267:ACU655267 SV655267:SY655267 IZ655267:JC655267 D655268:G655268 WVL589731:WVO589731 WLP589731:WLS589731 WBT589731:WBW589731 VRX589731:VSA589731 VIB589731:VIE589731 UYF589731:UYI589731 UOJ589731:UOM589731 UEN589731:UEQ589731 TUR589731:TUU589731 TKV589731:TKY589731 TAZ589731:TBC589731 SRD589731:SRG589731 SHH589731:SHK589731 RXL589731:RXO589731 RNP589731:RNS589731 RDT589731:RDW589731 QTX589731:QUA589731 QKB589731:QKE589731 QAF589731:QAI589731 PQJ589731:PQM589731 PGN589731:PGQ589731 OWR589731:OWU589731 OMV589731:OMY589731 OCZ589731:ODC589731 NTD589731:NTG589731 NJH589731:NJK589731 MZL589731:MZO589731 MPP589731:MPS589731 MFT589731:MFW589731 LVX589731:LWA589731 LMB589731:LME589731 LCF589731:LCI589731 KSJ589731:KSM589731 KIN589731:KIQ589731 JYR589731:JYU589731 JOV589731:JOY589731 JEZ589731:JFC589731 IVD589731:IVG589731 ILH589731:ILK589731 IBL589731:IBO589731 HRP589731:HRS589731 HHT589731:HHW589731 GXX589731:GYA589731 GOB589731:GOE589731 GEF589731:GEI589731 FUJ589731:FUM589731 FKN589731:FKQ589731 FAR589731:FAU589731 EQV589731:EQY589731 EGZ589731:EHC589731 DXD589731:DXG589731 DNH589731:DNK589731 DDL589731:DDO589731 CTP589731:CTS589731 CJT589731:CJW589731 BZX589731:CAA589731 BQB589731:BQE589731 BGF589731:BGI589731 AWJ589731:AWM589731 AMN589731:AMQ589731 ACR589731:ACU589731 SV589731:SY589731 IZ589731:JC589731 D589732:G589732 WVL524195:WVO524195 WLP524195:WLS524195 WBT524195:WBW524195 VRX524195:VSA524195 VIB524195:VIE524195 UYF524195:UYI524195 UOJ524195:UOM524195 UEN524195:UEQ524195 TUR524195:TUU524195 TKV524195:TKY524195 TAZ524195:TBC524195 SRD524195:SRG524195 SHH524195:SHK524195 RXL524195:RXO524195 RNP524195:RNS524195 RDT524195:RDW524195 QTX524195:QUA524195 QKB524195:QKE524195 QAF524195:QAI524195 PQJ524195:PQM524195 PGN524195:PGQ524195 OWR524195:OWU524195 OMV524195:OMY524195 OCZ524195:ODC524195 NTD524195:NTG524195 NJH524195:NJK524195 MZL524195:MZO524195 MPP524195:MPS524195 MFT524195:MFW524195 LVX524195:LWA524195 LMB524195:LME524195 LCF524195:LCI524195 KSJ524195:KSM524195 KIN524195:KIQ524195 JYR524195:JYU524195 JOV524195:JOY524195 JEZ524195:JFC524195 IVD524195:IVG524195 ILH524195:ILK524195 IBL524195:IBO524195 HRP524195:HRS524195 HHT524195:HHW524195 GXX524195:GYA524195 GOB524195:GOE524195 GEF524195:GEI524195 FUJ524195:FUM524195 FKN524195:FKQ524195 FAR524195:FAU524195 EQV524195:EQY524195 EGZ524195:EHC524195 DXD524195:DXG524195 DNH524195:DNK524195 DDL524195:DDO524195 CTP524195:CTS524195 CJT524195:CJW524195 BZX524195:CAA524195 BQB524195:BQE524195 BGF524195:BGI524195 AWJ524195:AWM524195 AMN524195:AMQ524195 ACR524195:ACU524195 SV524195:SY524195 IZ524195:JC524195 D524196:G524196 WVL458659:WVO458659 WLP458659:WLS458659 WBT458659:WBW458659 VRX458659:VSA458659 VIB458659:VIE458659 UYF458659:UYI458659 UOJ458659:UOM458659 UEN458659:UEQ458659 TUR458659:TUU458659 TKV458659:TKY458659 TAZ458659:TBC458659 SRD458659:SRG458659 SHH458659:SHK458659 RXL458659:RXO458659 RNP458659:RNS458659 RDT458659:RDW458659 QTX458659:QUA458659 QKB458659:QKE458659 QAF458659:QAI458659 PQJ458659:PQM458659 PGN458659:PGQ458659 OWR458659:OWU458659 OMV458659:OMY458659 OCZ458659:ODC458659 NTD458659:NTG458659 NJH458659:NJK458659 MZL458659:MZO458659 MPP458659:MPS458659 MFT458659:MFW458659 LVX458659:LWA458659 LMB458659:LME458659 LCF458659:LCI458659 KSJ458659:KSM458659 KIN458659:KIQ458659 JYR458659:JYU458659 JOV458659:JOY458659 JEZ458659:JFC458659 IVD458659:IVG458659 ILH458659:ILK458659 IBL458659:IBO458659 HRP458659:HRS458659 HHT458659:HHW458659 GXX458659:GYA458659 GOB458659:GOE458659 GEF458659:GEI458659 FUJ458659:FUM458659 FKN458659:FKQ458659 FAR458659:FAU458659 EQV458659:EQY458659 EGZ458659:EHC458659 DXD458659:DXG458659 DNH458659:DNK458659 DDL458659:DDO458659 CTP458659:CTS458659 CJT458659:CJW458659 BZX458659:CAA458659 BQB458659:BQE458659 BGF458659:BGI458659 AWJ458659:AWM458659 AMN458659:AMQ458659 ACR458659:ACU458659 SV458659:SY458659 IZ458659:JC458659 D458660:G458660 WVL393123:WVO393123 WLP393123:WLS393123 WBT393123:WBW393123 VRX393123:VSA393123 VIB393123:VIE393123 UYF393123:UYI393123 UOJ393123:UOM393123 UEN393123:UEQ393123 TUR393123:TUU393123 TKV393123:TKY393123 TAZ393123:TBC393123 SRD393123:SRG393123 SHH393123:SHK393123 RXL393123:RXO393123 RNP393123:RNS393123 RDT393123:RDW393123 QTX393123:QUA393123 QKB393123:QKE393123 QAF393123:QAI393123 PQJ393123:PQM393123 PGN393123:PGQ393123 OWR393123:OWU393123 OMV393123:OMY393123 OCZ393123:ODC393123 NTD393123:NTG393123 NJH393123:NJK393123 MZL393123:MZO393123 MPP393123:MPS393123 MFT393123:MFW393123 LVX393123:LWA393123 LMB393123:LME393123 LCF393123:LCI393123 KSJ393123:KSM393123 KIN393123:KIQ393123 JYR393123:JYU393123 JOV393123:JOY393123 JEZ393123:JFC393123 IVD393123:IVG393123 ILH393123:ILK393123 IBL393123:IBO393123 HRP393123:HRS393123 HHT393123:HHW393123 GXX393123:GYA393123 GOB393123:GOE393123 GEF393123:GEI393123 FUJ393123:FUM393123 FKN393123:FKQ393123 FAR393123:FAU393123 EQV393123:EQY393123 EGZ393123:EHC393123 DXD393123:DXG393123 DNH393123:DNK393123 DDL393123:DDO393123 CTP393123:CTS393123 CJT393123:CJW393123 BZX393123:CAA393123 BQB393123:BQE393123 BGF393123:BGI393123 AWJ393123:AWM393123 AMN393123:AMQ393123 ACR393123:ACU393123 SV393123:SY393123 IZ393123:JC393123 D393124:G393124 WVL327587:WVO327587 WLP327587:WLS327587 WBT327587:WBW327587 VRX327587:VSA327587 VIB327587:VIE327587 UYF327587:UYI327587 UOJ327587:UOM327587 UEN327587:UEQ327587 TUR327587:TUU327587 TKV327587:TKY327587 TAZ327587:TBC327587 SRD327587:SRG327587 SHH327587:SHK327587 RXL327587:RXO327587 RNP327587:RNS327587 RDT327587:RDW327587 QTX327587:QUA327587 QKB327587:QKE327587 QAF327587:QAI327587 PQJ327587:PQM327587 PGN327587:PGQ327587 OWR327587:OWU327587 OMV327587:OMY327587 OCZ327587:ODC327587 NTD327587:NTG327587 NJH327587:NJK327587 MZL327587:MZO327587 MPP327587:MPS327587 MFT327587:MFW327587 LVX327587:LWA327587 LMB327587:LME327587 LCF327587:LCI327587 KSJ327587:KSM327587 KIN327587:KIQ327587 JYR327587:JYU327587 JOV327587:JOY327587 JEZ327587:JFC327587 IVD327587:IVG327587 ILH327587:ILK327587 IBL327587:IBO327587 HRP327587:HRS327587 HHT327587:HHW327587 GXX327587:GYA327587 GOB327587:GOE327587 GEF327587:GEI327587 FUJ327587:FUM327587 FKN327587:FKQ327587 FAR327587:FAU327587 EQV327587:EQY327587 EGZ327587:EHC327587 DXD327587:DXG327587 DNH327587:DNK327587 DDL327587:DDO327587 CTP327587:CTS327587 CJT327587:CJW327587 BZX327587:CAA327587 BQB327587:BQE327587 BGF327587:BGI327587 AWJ327587:AWM327587 AMN327587:AMQ327587 ACR327587:ACU327587 SV327587:SY327587 IZ327587:JC327587 D327588:G327588 WVL262051:WVO262051 WLP262051:WLS262051 WBT262051:WBW262051 VRX262051:VSA262051 VIB262051:VIE262051 UYF262051:UYI262051 UOJ262051:UOM262051 UEN262051:UEQ262051 TUR262051:TUU262051 TKV262051:TKY262051 TAZ262051:TBC262051 SRD262051:SRG262051 SHH262051:SHK262051 RXL262051:RXO262051 RNP262051:RNS262051 RDT262051:RDW262051 QTX262051:QUA262051 QKB262051:QKE262051 QAF262051:QAI262051 PQJ262051:PQM262051 PGN262051:PGQ262051 OWR262051:OWU262051 OMV262051:OMY262051 OCZ262051:ODC262051 NTD262051:NTG262051 NJH262051:NJK262051 MZL262051:MZO262051 MPP262051:MPS262051 MFT262051:MFW262051 LVX262051:LWA262051 LMB262051:LME262051 LCF262051:LCI262051 KSJ262051:KSM262051 KIN262051:KIQ262051 JYR262051:JYU262051 JOV262051:JOY262051 JEZ262051:JFC262051 IVD262051:IVG262051 ILH262051:ILK262051 IBL262051:IBO262051 HRP262051:HRS262051 HHT262051:HHW262051 GXX262051:GYA262051 GOB262051:GOE262051 GEF262051:GEI262051 FUJ262051:FUM262051 FKN262051:FKQ262051 FAR262051:FAU262051 EQV262051:EQY262051 EGZ262051:EHC262051 DXD262051:DXG262051 DNH262051:DNK262051 DDL262051:DDO262051 CTP262051:CTS262051 CJT262051:CJW262051 BZX262051:CAA262051 BQB262051:BQE262051 BGF262051:BGI262051 AWJ262051:AWM262051 AMN262051:AMQ262051 ACR262051:ACU262051 SV262051:SY262051 IZ262051:JC262051 D262052:G262052 WVL196515:WVO196515 WLP196515:WLS196515 WBT196515:WBW196515 VRX196515:VSA196515 VIB196515:VIE196515 UYF196515:UYI196515 UOJ196515:UOM196515 UEN196515:UEQ196515 TUR196515:TUU196515 TKV196515:TKY196515 TAZ196515:TBC196515 SRD196515:SRG196515 SHH196515:SHK196515 RXL196515:RXO196515 RNP196515:RNS196515 RDT196515:RDW196515 QTX196515:QUA196515 QKB196515:QKE196515 QAF196515:QAI196515 PQJ196515:PQM196515 PGN196515:PGQ196515 OWR196515:OWU196515 OMV196515:OMY196515 OCZ196515:ODC196515 NTD196515:NTG196515 NJH196515:NJK196515 MZL196515:MZO196515 MPP196515:MPS196515 MFT196515:MFW196515 LVX196515:LWA196515 LMB196515:LME196515 LCF196515:LCI196515 KSJ196515:KSM196515 KIN196515:KIQ196515 JYR196515:JYU196515 JOV196515:JOY196515 JEZ196515:JFC196515 IVD196515:IVG196515 ILH196515:ILK196515 IBL196515:IBO196515 HRP196515:HRS196515 HHT196515:HHW196515 GXX196515:GYA196515 GOB196515:GOE196515 GEF196515:GEI196515 FUJ196515:FUM196515 FKN196515:FKQ196515 FAR196515:FAU196515 EQV196515:EQY196515 EGZ196515:EHC196515 DXD196515:DXG196515 DNH196515:DNK196515 DDL196515:DDO196515 CTP196515:CTS196515 CJT196515:CJW196515 BZX196515:CAA196515 BQB196515:BQE196515 BGF196515:BGI196515 AWJ196515:AWM196515 AMN196515:AMQ196515 ACR196515:ACU196515 SV196515:SY196515 IZ196515:JC196515 D196516:G196516 WVL130979:WVO130979 WLP130979:WLS130979 WBT130979:WBW130979 VRX130979:VSA130979 VIB130979:VIE130979 UYF130979:UYI130979 UOJ130979:UOM130979 UEN130979:UEQ130979 TUR130979:TUU130979 TKV130979:TKY130979 TAZ130979:TBC130979 SRD130979:SRG130979 SHH130979:SHK130979 RXL130979:RXO130979 RNP130979:RNS130979 RDT130979:RDW130979 QTX130979:QUA130979 QKB130979:QKE130979 QAF130979:QAI130979 PQJ130979:PQM130979 PGN130979:PGQ130979 OWR130979:OWU130979 OMV130979:OMY130979 OCZ130979:ODC130979 NTD130979:NTG130979 NJH130979:NJK130979 MZL130979:MZO130979 MPP130979:MPS130979 MFT130979:MFW130979 LVX130979:LWA130979 LMB130979:LME130979 LCF130979:LCI130979 KSJ130979:KSM130979 KIN130979:KIQ130979 JYR130979:JYU130979 JOV130979:JOY130979 JEZ130979:JFC130979 IVD130979:IVG130979 ILH130979:ILK130979 IBL130979:IBO130979 HRP130979:HRS130979 HHT130979:HHW130979 GXX130979:GYA130979 GOB130979:GOE130979 GEF130979:GEI130979 FUJ130979:FUM130979 FKN130979:FKQ130979 FAR130979:FAU130979 EQV130979:EQY130979 EGZ130979:EHC130979 DXD130979:DXG130979 DNH130979:DNK130979 DDL130979:DDO130979 CTP130979:CTS130979 CJT130979:CJW130979 BZX130979:CAA130979 BQB130979:BQE130979 BGF130979:BGI130979 AWJ130979:AWM130979 AMN130979:AMQ130979 ACR130979:ACU130979 SV130979:SY130979 IZ130979:JC130979 D130980:G130980 WVL65443:WVO65443 WLP65443:WLS65443 WBT65443:WBW65443 VRX65443:VSA65443 VIB65443:VIE65443 UYF65443:UYI65443 UOJ65443:UOM65443 UEN65443:UEQ65443 TUR65443:TUU65443 TKV65443:TKY65443 TAZ65443:TBC65443 SRD65443:SRG65443 SHH65443:SHK65443 RXL65443:RXO65443 RNP65443:RNS65443 RDT65443:RDW65443 QTX65443:QUA65443 QKB65443:QKE65443 QAF65443:QAI65443 PQJ65443:PQM65443 PGN65443:PGQ65443 OWR65443:OWU65443 OMV65443:OMY65443 OCZ65443:ODC65443 NTD65443:NTG65443 NJH65443:NJK65443 MZL65443:MZO65443 MPP65443:MPS65443 MFT65443:MFW65443 LVX65443:LWA65443 LMB65443:LME65443 LCF65443:LCI65443 KSJ65443:KSM65443 KIN65443:KIQ65443 JYR65443:JYU65443 JOV65443:JOY65443 JEZ65443:JFC65443 IVD65443:IVG65443 ILH65443:ILK65443 IBL65443:IBO65443 HRP65443:HRS65443 HHT65443:HHW65443 GXX65443:GYA65443 GOB65443:GOE65443 GEF65443:GEI65443 FUJ65443:FUM65443 FKN65443:FKQ65443 FAR65443:FAU65443 EQV65443:EQY65443 EGZ65443:EHC65443 DXD65443:DXG65443 DNH65443:DNK65443 DDL65443:DDO65443 CTP65443:CTS65443 CJT65443:CJW65443 BZX65443:CAA65443 BQB65443:BQE65443 BGF65443:BGI65443 AWJ65443:AWM65443 AMN65443:AMQ65443 ACR65443:ACU65443 SV65443:SY65443 IZ65443:JC65443</xm:sqref>
        </x14:dataValidation>
        <x14:dataValidation type="list" allowBlank="1" showInputMessage="1" showErrorMessage="1">
          <x14:formula1>
            <xm:f>Réf!$A$80:$A$100</xm:f>
          </x14:formula1>
          <xm:sqref>B65513:B65519 WVJ21:WVJ27 IX21:IX27 ST21:ST27 ACP21:ACP27 AML21:AML27 AWH21:AWH27 BGD21:BGD27 BPZ21:BPZ27 BZV21:BZV27 CJR21:CJR27 CTN21:CTN27 DDJ21:DDJ27 DNF21:DNF27 DXB21:DXB27 EGX21:EGX27 EQT21:EQT27 FAP21:FAP27 FKL21:FKL27 FUH21:FUH27 GED21:GED27 GNZ21:GNZ27 GXV21:GXV27 HHR21:HHR27 HRN21:HRN27 IBJ21:IBJ27 ILF21:ILF27 IVB21:IVB27 JEX21:JEX27 JOT21:JOT27 JYP21:JYP27 KIL21:KIL27 KSH21:KSH27 LCD21:LCD27 LLZ21:LLZ27 LVV21:LVV27 MFR21:MFR27 MPN21:MPN27 MZJ21:MZJ27 NJF21:NJF27 NTB21:NTB27 OCX21:OCX27 OMT21:OMT27 OWP21:OWP27 PGL21:PGL27 PQH21:PQH27 QAD21:QAD27 QJZ21:QJZ27 QTV21:QTV27 RDR21:RDR27 RNN21:RNN27 RXJ21:RXJ27 SHF21:SHF27 SRB21:SRB27 TAX21:TAX27 TKT21:TKT27 TUP21:TUP27 UEL21:UEL27 UOH21:UOH27 UYD21:UYD27 VHZ21:VHZ27 VRV21:VRV27 WBR21:WBR27 WLN21:WLN27 IX65512:IX65518 ST65512:ST65518 ACP65512:ACP65518 AML65512:AML65518 AWH65512:AWH65518 BGD65512:BGD65518 BPZ65512:BPZ65518 BZV65512:BZV65518 CJR65512:CJR65518 CTN65512:CTN65518 DDJ65512:DDJ65518 DNF65512:DNF65518 DXB65512:DXB65518 EGX65512:EGX65518 EQT65512:EQT65518 FAP65512:FAP65518 FKL65512:FKL65518 FUH65512:FUH65518 GED65512:GED65518 GNZ65512:GNZ65518 GXV65512:GXV65518 HHR65512:HHR65518 HRN65512:HRN65518 IBJ65512:IBJ65518 ILF65512:ILF65518 IVB65512:IVB65518 JEX65512:JEX65518 JOT65512:JOT65518 JYP65512:JYP65518 KIL65512:KIL65518 KSH65512:KSH65518 LCD65512:LCD65518 LLZ65512:LLZ65518 LVV65512:LVV65518 MFR65512:MFR65518 MPN65512:MPN65518 MZJ65512:MZJ65518 NJF65512:NJF65518 NTB65512:NTB65518 OCX65512:OCX65518 OMT65512:OMT65518 OWP65512:OWP65518 PGL65512:PGL65518 PQH65512:PQH65518 QAD65512:QAD65518 QJZ65512:QJZ65518 QTV65512:QTV65518 RDR65512:RDR65518 RNN65512:RNN65518 RXJ65512:RXJ65518 SHF65512:SHF65518 SRB65512:SRB65518 TAX65512:TAX65518 TKT65512:TKT65518 TUP65512:TUP65518 UEL65512:UEL65518 UOH65512:UOH65518 UYD65512:UYD65518 VHZ65512:VHZ65518 VRV65512:VRV65518 WBR65512:WBR65518 WLN65512:WLN65518 WVJ65512:WVJ65518 B131049:B131055 IX131048:IX131054 ST131048:ST131054 ACP131048:ACP131054 AML131048:AML131054 AWH131048:AWH131054 BGD131048:BGD131054 BPZ131048:BPZ131054 BZV131048:BZV131054 CJR131048:CJR131054 CTN131048:CTN131054 DDJ131048:DDJ131054 DNF131048:DNF131054 DXB131048:DXB131054 EGX131048:EGX131054 EQT131048:EQT131054 FAP131048:FAP131054 FKL131048:FKL131054 FUH131048:FUH131054 GED131048:GED131054 GNZ131048:GNZ131054 GXV131048:GXV131054 HHR131048:HHR131054 HRN131048:HRN131054 IBJ131048:IBJ131054 ILF131048:ILF131054 IVB131048:IVB131054 JEX131048:JEX131054 JOT131048:JOT131054 JYP131048:JYP131054 KIL131048:KIL131054 KSH131048:KSH131054 LCD131048:LCD131054 LLZ131048:LLZ131054 LVV131048:LVV131054 MFR131048:MFR131054 MPN131048:MPN131054 MZJ131048:MZJ131054 NJF131048:NJF131054 NTB131048:NTB131054 OCX131048:OCX131054 OMT131048:OMT131054 OWP131048:OWP131054 PGL131048:PGL131054 PQH131048:PQH131054 QAD131048:QAD131054 QJZ131048:QJZ131054 QTV131048:QTV131054 RDR131048:RDR131054 RNN131048:RNN131054 RXJ131048:RXJ131054 SHF131048:SHF131054 SRB131048:SRB131054 TAX131048:TAX131054 TKT131048:TKT131054 TUP131048:TUP131054 UEL131048:UEL131054 UOH131048:UOH131054 UYD131048:UYD131054 VHZ131048:VHZ131054 VRV131048:VRV131054 WBR131048:WBR131054 WLN131048:WLN131054 WVJ131048:WVJ131054 B196585:B196591 IX196584:IX196590 ST196584:ST196590 ACP196584:ACP196590 AML196584:AML196590 AWH196584:AWH196590 BGD196584:BGD196590 BPZ196584:BPZ196590 BZV196584:BZV196590 CJR196584:CJR196590 CTN196584:CTN196590 DDJ196584:DDJ196590 DNF196584:DNF196590 DXB196584:DXB196590 EGX196584:EGX196590 EQT196584:EQT196590 FAP196584:FAP196590 FKL196584:FKL196590 FUH196584:FUH196590 GED196584:GED196590 GNZ196584:GNZ196590 GXV196584:GXV196590 HHR196584:HHR196590 HRN196584:HRN196590 IBJ196584:IBJ196590 ILF196584:ILF196590 IVB196584:IVB196590 JEX196584:JEX196590 JOT196584:JOT196590 JYP196584:JYP196590 KIL196584:KIL196590 KSH196584:KSH196590 LCD196584:LCD196590 LLZ196584:LLZ196590 LVV196584:LVV196590 MFR196584:MFR196590 MPN196584:MPN196590 MZJ196584:MZJ196590 NJF196584:NJF196590 NTB196584:NTB196590 OCX196584:OCX196590 OMT196584:OMT196590 OWP196584:OWP196590 PGL196584:PGL196590 PQH196584:PQH196590 QAD196584:QAD196590 QJZ196584:QJZ196590 QTV196584:QTV196590 RDR196584:RDR196590 RNN196584:RNN196590 RXJ196584:RXJ196590 SHF196584:SHF196590 SRB196584:SRB196590 TAX196584:TAX196590 TKT196584:TKT196590 TUP196584:TUP196590 UEL196584:UEL196590 UOH196584:UOH196590 UYD196584:UYD196590 VHZ196584:VHZ196590 VRV196584:VRV196590 WBR196584:WBR196590 WLN196584:WLN196590 WVJ196584:WVJ196590 B262121:B262127 IX262120:IX262126 ST262120:ST262126 ACP262120:ACP262126 AML262120:AML262126 AWH262120:AWH262126 BGD262120:BGD262126 BPZ262120:BPZ262126 BZV262120:BZV262126 CJR262120:CJR262126 CTN262120:CTN262126 DDJ262120:DDJ262126 DNF262120:DNF262126 DXB262120:DXB262126 EGX262120:EGX262126 EQT262120:EQT262126 FAP262120:FAP262126 FKL262120:FKL262126 FUH262120:FUH262126 GED262120:GED262126 GNZ262120:GNZ262126 GXV262120:GXV262126 HHR262120:HHR262126 HRN262120:HRN262126 IBJ262120:IBJ262126 ILF262120:ILF262126 IVB262120:IVB262126 JEX262120:JEX262126 JOT262120:JOT262126 JYP262120:JYP262126 KIL262120:KIL262126 KSH262120:KSH262126 LCD262120:LCD262126 LLZ262120:LLZ262126 LVV262120:LVV262126 MFR262120:MFR262126 MPN262120:MPN262126 MZJ262120:MZJ262126 NJF262120:NJF262126 NTB262120:NTB262126 OCX262120:OCX262126 OMT262120:OMT262126 OWP262120:OWP262126 PGL262120:PGL262126 PQH262120:PQH262126 QAD262120:QAD262126 QJZ262120:QJZ262126 QTV262120:QTV262126 RDR262120:RDR262126 RNN262120:RNN262126 RXJ262120:RXJ262126 SHF262120:SHF262126 SRB262120:SRB262126 TAX262120:TAX262126 TKT262120:TKT262126 TUP262120:TUP262126 UEL262120:UEL262126 UOH262120:UOH262126 UYD262120:UYD262126 VHZ262120:VHZ262126 VRV262120:VRV262126 WBR262120:WBR262126 WLN262120:WLN262126 WVJ262120:WVJ262126 B327657:B327663 IX327656:IX327662 ST327656:ST327662 ACP327656:ACP327662 AML327656:AML327662 AWH327656:AWH327662 BGD327656:BGD327662 BPZ327656:BPZ327662 BZV327656:BZV327662 CJR327656:CJR327662 CTN327656:CTN327662 DDJ327656:DDJ327662 DNF327656:DNF327662 DXB327656:DXB327662 EGX327656:EGX327662 EQT327656:EQT327662 FAP327656:FAP327662 FKL327656:FKL327662 FUH327656:FUH327662 GED327656:GED327662 GNZ327656:GNZ327662 GXV327656:GXV327662 HHR327656:HHR327662 HRN327656:HRN327662 IBJ327656:IBJ327662 ILF327656:ILF327662 IVB327656:IVB327662 JEX327656:JEX327662 JOT327656:JOT327662 JYP327656:JYP327662 KIL327656:KIL327662 KSH327656:KSH327662 LCD327656:LCD327662 LLZ327656:LLZ327662 LVV327656:LVV327662 MFR327656:MFR327662 MPN327656:MPN327662 MZJ327656:MZJ327662 NJF327656:NJF327662 NTB327656:NTB327662 OCX327656:OCX327662 OMT327656:OMT327662 OWP327656:OWP327662 PGL327656:PGL327662 PQH327656:PQH327662 QAD327656:QAD327662 QJZ327656:QJZ327662 QTV327656:QTV327662 RDR327656:RDR327662 RNN327656:RNN327662 RXJ327656:RXJ327662 SHF327656:SHF327662 SRB327656:SRB327662 TAX327656:TAX327662 TKT327656:TKT327662 TUP327656:TUP327662 UEL327656:UEL327662 UOH327656:UOH327662 UYD327656:UYD327662 VHZ327656:VHZ327662 VRV327656:VRV327662 WBR327656:WBR327662 WLN327656:WLN327662 WVJ327656:WVJ327662 B393193:B393199 IX393192:IX393198 ST393192:ST393198 ACP393192:ACP393198 AML393192:AML393198 AWH393192:AWH393198 BGD393192:BGD393198 BPZ393192:BPZ393198 BZV393192:BZV393198 CJR393192:CJR393198 CTN393192:CTN393198 DDJ393192:DDJ393198 DNF393192:DNF393198 DXB393192:DXB393198 EGX393192:EGX393198 EQT393192:EQT393198 FAP393192:FAP393198 FKL393192:FKL393198 FUH393192:FUH393198 GED393192:GED393198 GNZ393192:GNZ393198 GXV393192:GXV393198 HHR393192:HHR393198 HRN393192:HRN393198 IBJ393192:IBJ393198 ILF393192:ILF393198 IVB393192:IVB393198 JEX393192:JEX393198 JOT393192:JOT393198 JYP393192:JYP393198 KIL393192:KIL393198 KSH393192:KSH393198 LCD393192:LCD393198 LLZ393192:LLZ393198 LVV393192:LVV393198 MFR393192:MFR393198 MPN393192:MPN393198 MZJ393192:MZJ393198 NJF393192:NJF393198 NTB393192:NTB393198 OCX393192:OCX393198 OMT393192:OMT393198 OWP393192:OWP393198 PGL393192:PGL393198 PQH393192:PQH393198 QAD393192:QAD393198 QJZ393192:QJZ393198 QTV393192:QTV393198 RDR393192:RDR393198 RNN393192:RNN393198 RXJ393192:RXJ393198 SHF393192:SHF393198 SRB393192:SRB393198 TAX393192:TAX393198 TKT393192:TKT393198 TUP393192:TUP393198 UEL393192:UEL393198 UOH393192:UOH393198 UYD393192:UYD393198 VHZ393192:VHZ393198 VRV393192:VRV393198 WBR393192:WBR393198 WLN393192:WLN393198 WVJ393192:WVJ393198 B458729:B458735 IX458728:IX458734 ST458728:ST458734 ACP458728:ACP458734 AML458728:AML458734 AWH458728:AWH458734 BGD458728:BGD458734 BPZ458728:BPZ458734 BZV458728:BZV458734 CJR458728:CJR458734 CTN458728:CTN458734 DDJ458728:DDJ458734 DNF458728:DNF458734 DXB458728:DXB458734 EGX458728:EGX458734 EQT458728:EQT458734 FAP458728:FAP458734 FKL458728:FKL458734 FUH458728:FUH458734 GED458728:GED458734 GNZ458728:GNZ458734 GXV458728:GXV458734 HHR458728:HHR458734 HRN458728:HRN458734 IBJ458728:IBJ458734 ILF458728:ILF458734 IVB458728:IVB458734 JEX458728:JEX458734 JOT458728:JOT458734 JYP458728:JYP458734 KIL458728:KIL458734 KSH458728:KSH458734 LCD458728:LCD458734 LLZ458728:LLZ458734 LVV458728:LVV458734 MFR458728:MFR458734 MPN458728:MPN458734 MZJ458728:MZJ458734 NJF458728:NJF458734 NTB458728:NTB458734 OCX458728:OCX458734 OMT458728:OMT458734 OWP458728:OWP458734 PGL458728:PGL458734 PQH458728:PQH458734 QAD458728:QAD458734 QJZ458728:QJZ458734 QTV458728:QTV458734 RDR458728:RDR458734 RNN458728:RNN458734 RXJ458728:RXJ458734 SHF458728:SHF458734 SRB458728:SRB458734 TAX458728:TAX458734 TKT458728:TKT458734 TUP458728:TUP458734 UEL458728:UEL458734 UOH458728:UOH458734 UYD458728:UYD458734 VHZ458728:VHZ458734 VRV458728:VRV458734 WBR458728:WBR458734 WLN458728:WLN458734 WVJ458728:WVJ458734 B524265:B524271 IX524264:IX524270 ST524264:ST524270 ACP524264:ACP524270 AML524264:AML524270 AWH524264:AWH524270 BGD524264:BGD524270 BPZ524264:BPZ524270 BZV524264:BZV524270 CJR524264:CJR524270 CTN524264:CTN524270 DDJ524264:DDJ524270 DNF524264:DNF524270 DXB524264:DXB524270 EGX524264:EGX524270 EQT524264:EQT524270 FAP524264:FAP524270 FKL524264:FKL524270 FUH524264:FUH524270 GED524264:GED524270 GNZ524264:GNZ524270 GXV524264:GXV524270 HHR524264:HHR524270 HRN524264:HRN524270 IBJ524264:IBJ524270 ILF524264:ILF524270 IVB524264:IVB524270 JEX524264:JEX524270 JOT524264:JOT524270 JYP524264:JYP524270 KIL524264:KIL524270 KSH524264:KSH524270 LCD524264:LCD524270 LLZ524264:LLZ524270 LVV524264:LVV524270 MFR524264:MFR524270 MPN524264:MPN524270 MZJ524264:MZJ524270 NJF524264:NJF524270 NTB524264:NTB524270 OCX524264:OCX524270 OMT524264:OMT524270 OWP524264:OWP524270 PGL524264:PGL524270 PQH524264:PQH524270 QAD524264:QAD524270 QJZ524264:QJZ524270 QTV524264:QTV524270 RDR524264:RDR524270 RNN524264:RNN524270 RXJ524264:RXJ524270 SHF524264:SHF524270 SRB524264:SRB524270 TAX524264:TAX524270 TKT524264:TKT524270 TUP524264:TUP524270 UEL524264:UEL524270 UOH524264:UOH524270 UYD524264:UYD524270 VHZ524264:VHZ524270 VRV524264:VRV524270 WBR524264:WBR524270 WLN524264:WLN524270 WVJ524264:WVJ524270 B589801:B589807 IX589800:IX589806 ST589800:ST589806 ACP589800:ACP589806 AML589800:AML589806 AWH589800:AWH589806 BGD589800:BGD589806 BPZ589800:BPZ589806 BZV589800:BZV589806 CJR589800:CJR589806 CTN589800:CTN589806 DDJ589800:DDJ589806 DNF589800:DNF589806 DXB589800:DXB589806 EGX589800:EGX589806 EQT589800:EQT589806 FAP589800:FAP589806 FKL589800:FKL589806 FUH589800:FUH589806 GED589800:GED589806 GNZ589800:GNZ589806 GXV589800:GXV589806 HHR589800:HHR589806 HRN589800:HRN589806 IBJ589800:IBJ589806 ILF589800:ILF589806 IVB589800:IVB589806 JEX589800:JEX589806 JOT589800:JOT589806 JYP589800:JYP589806 KIL589800:KIL589806 KSH589800:KSH589806 LCD589800:LCD589806 LLZ589800:LLZ589806 LVV589800:LVV589806 MFR589800:MFR589806 MPN589800:MPN589806 MZJ589800:MZJ589806 NJF589800:NJF589806 NTB589800:NTB589806 OCX589800:OCX589806 OMT589800:OMT589806 OWP589800:OWP589806 PGL589800:PGL589806 PQH589800:PQH589806 QAD589800:QAD589806 QJZ589800:QJZ589806 QTV589800:QTV589806 RDR589800:RDR589806 RNN589800:RNN589806 RXJ589800:RXJ589806 SHF589800:SHF589806 SRB589800:SRB589806 TAX589800:TAX589806 TKT589800:TKT589806 TUP589800:TUP589806 UEL589800:UEL589806 UOH589800:UOH589806 UYD589800:UYD589806 VHZ589800:VHZ589806 VRV589800:VRV589806 WBR589800:WBR589806 WLN589800:WLN589806 WVJ589800:WVJ589806 B655337:B655343 IX655336:IX655342 ST655336:ST655342 ACP655336:ACP655342 AML655336:AML655342 AWH655336:AWH655342 BGD655336:BGD655342 BPZ655336:BPZ655342 BZV655336:BZV655342 CJR655336:CJR655342 CTN655336:CTN655342 DDJ655336:DDJ655342 DNF655336:DNF655342 DXB655336:DXB655342 EGX655336:EGX655342 EQT655336:EQT655342 FAP655336:FAP655342 FKL655336:FKL655342 FUH655336:FUH655342 GED655336:GED655342 GNZ655336:GNZ655342 GXV655336:GXV655342 HHR655336:HHR655342 HRN655336:HRN655342 IBJ655336:IBJ655342 ILF655336:ILF655342 IVB655336:IVB655342 JEX655336:JEX655342 JOT655336:JOT655342 JYP655336:JYP655342 KIL655336:KIL655342 KSH655336:KSH655342 LCD655336:LCD655342 LLZ655336:LLZ655342 LVV655336:LVV655342 MFR655336:MFR655342 MPN655336:MPN655342 MZJ655336:MZJ655342 NJF655336:NJF655342 NTB655336:NTB655342 OCX655336:OCX655342 OMT655336:OMT655342 OWP655336:OWP655342 PGL655336:PGL655342 PQH655336:PQH655342 QAD655336:QAD655342 QJZ655336:QJZ655342 QTV655336:QTV655342 RDR655336:RDR655342 RNN655336:RNN655342 RXJ655336:RXJ655342 SHF655336:SHF655342 SRB655336:SRB655342 TAX655336:TAX655342 TKT655336:TKT655342 TUP655336:TUP655342 UEL655336:UEL655342 UOH655336:UOH655342 UYD655336:UYD655342 VHZ655336:VHZ655342 VRV655336:VRV655342 WBR655336:WBR655342 WLN655336:WLN655342 WVJ655336:WVJ655342 B720873:B720879 IX720872:IX720878 ST720872:ST720878 ACP720872:ACP720878 AML720872:AML720878 AWH720872:AWH720878 BGD720872:BGD720878 BPZ720872:BPZ720878 BZV720872:BZV720878 CJR720872:CJR720878 CTN720872:CTN720878 DDJ720872:DDJ720878 DNF720872:DNF720878 DXB720872:DXB720878 EGX720872:EGX720878 EQT720872:EQT720878 FAP720872:FAP720878 FKL720872:FKL720878 FUH720872:FUH720878 GED720872:GED720878 GNZ720872:GNZ720878 GXV720872:GXV720878 HHR720872:HHR720878 HRN720872:HRN720878 IBJ720872:IBJ720878 ILF720872:ILF720878 IVB720872:IVB720878 JEX720872:JEX720878 JOT720872:JOT720878 JYP720872:JYP720878 KIL720872:KIL720878 KSH720872:KSH720878 LCD720872:LCD720878 LLZ720872:LLZ720878 LVV720872:LVV720878 MFR720872:MFR720878 MPN720872:MPN720878 MZJ720872:MZJ720878 NJF720872:NJF720878 NTB720872:NTB720878 OCX720872:OCX720878 OMT720872:OMT720878 OWP720872:OWP720878 PGL720872:PGL720878 PQH720872:PQH720878 QAD720872:QAD720878 QJZ720872:QJZ720878 QTV720872:QTV720878 RDR720872:RDR720878 RNN720872:RNN720878 RXJ720872:RXJ720878 SHF720872:SHF720878 SRB720872:SRB720878 TAX720872:TAX720878 TKT720872:TKT720878 TUP720872:TUP720878 UEL720872:UEL720878 UOH720872:UOH720878 UYD720872:UYD720878 VHZ720872:VHZ720878 VRV720872:VRV720878 WBR720872:WBR720878 WLN720872:WLN720878 WVJ720872:WVJ720878 B786409:B786415 IX786408:IX786414 ST786408:ST786414 ACP786408:ACP786414 AML786408:AML786414 AWH786408:AWH786414 BGD786408:BGD786414 BPZ786408:BPZ786414 BZV786408:BZV786414 CJR786408:CJR786414 CTN786408:CTN786414 DDJ786408:DDJ786414 DNF786408:DNF786414 DXB786408:DXB786414 EGX786408:EGX786414 EQT786408:EQT786414 FAP786408:FAP786414 FKL786408:FKL786414 FUH786408:FUH786414 GED786408:GED786414 GNZ786408:GNZ786414 GXV786408:GXV786414 HHR786408:HHR786414 HRN786408:HRN786414 IBJ786408:IBJ786414 ILF786408:ILF786414 IVB786408:IVB786414 JEX786408:JEX786414 JOT786408:JOT786414 JYP786408:JYP786414 KIL786408:KIL786414 KSH786408:KSH786414 LCD786408:LCD786414 LLZ786408:LLZ786414 LVV786408:LVV786414 MFR786408:MFR786414 MPN786408:MPN786414 MZJ786408:MZJ786414 NJF786408:NJF786414 NTB786408:NTB786414 OCX786408:OCX786414 OMT786408:OMT786414 OWP786408:OWP786414 PGL786408:PGL786414 PQH786408:PQH786414 QAD786408:QAD786414 QJZ786408:QJZ786414 QTV786408:QTV786414 RDR786408:RDR786414 RNN786408:RNN786414 RXJ786408:RXJ786414 SHF786408:SHF786414 SRB786408:SRB786414 TAX786408:TAX786414 TKT786408:TKT786414 TUP786408:TUP786414 UEL786408:UEL786414 UOH786408:UOH786414 UYD786408:UYD786414 VHZ786408:VHZ786414 VRV786408:VRV786414 WBR786408:WBR786414 WLN786408:WLN786414 WVJ786408:WVJ786414 B851945:B851951 IX851944:IX851950 ST851944:ST851950 ACP851944:ACP851950 AML851944:AML851950 AWH851944:AWH851950 BGD851944:BGD851950 BPZ851944:BPZ851950 BZV851944:BZV851950 CJR851944:CJR851950 CTN851944:CTN851950 DDJ851944:DDJ851950 DNF851944:DNF851950 DXB851944:DXB851950 EGX851944:EGX851950 EQT851944:EQT851950 FAP851944:FAP851950 FKL851944:FKL851950 FUH851944:FUH851950 GED851944:GED851950 GNZ851944:GNZ851950 GXV851944:GXV851950 HHR851944:HHR851950 HRN851944:HRN851950 IBJ851944:IBJ851950 ILF851944:ILF851950 IVB851944:IVB851950 JEX851944:JEX851950 JOT851944:JOT851950 JYP851944:JYP851950 KIL851944:KIL851950 KSH851944:KSH851950 LCD851944:LCD851950 LLZ851944:LLZ851950 LVV851944:LVV851950 MFR851944:MFR851950 MPN851944:MPN851950 MZJ851944:MZJ851950 NJF851944:NJF851950 NTB851944:NTB851950 OCX851944:OCX851950 OMT851944:OMT851950 OWP851944:OWP851950 PGL851944:PGL851950 PQH851944:PQH851950 QAD851944:QAD851950 QJZ851944:QJZ851950 QTV851944:QTV851950 RDR851944:RDR851950 RNN851944:RNN851950 RXJ851944:RXJ851950 SHF851944:SHF851950 SRB851944:SRB851950 TAX851944:TAX851950 TKT851944:TKT851950 TUP851944:TUP851950 UEL851944:UEL851950 UOH851944:UOH851950 UYD851944:UYD851950 VHZ851944:VHZ851950 VRV851944:VRV851950 WBR851944:WBR851950 WLN851944:WLN851950 WVJ851944:WVJ851950 B917481:B917487 IX917480:IX917486 ST917480:ST917486 ACP917480:ACP917486 AML917480:AML917486 AWH917480:AWH917486 BGD917480:BGD917486 BPZ917480:BPZ917486 BZV917480:BZV917486 CJR917480:CJR917486 CTN917480:CTN917486 DDJ917480:DDJ917486 DNF917480:DNF917486 DXB917480:DXB917486 EGX917480:EGX917486 EQT917480:EQT917486 FAP917480:FAP917486 FKL917480:FKL917486 FUH917480:FUH917486 GED917480:GED917486 GNZ917480:GNZ917486 GXV917480:GXV917486 HHR917480:HHR917486 HRN917480:HRN917486 IBJ917480:IBJ917486 ILF917480:ILF917486 IVB917480:IVB917486 JEX917480:JEX917486 JOT917480:JOT917486 JYP917480:JYP917486 KIL917480:KIL917486 KSH917480:KSH917486 LCD917480:LCD917486 LLZ917480:LLZ917486 LVV917480:LVV917486 MFR917480:MFR917486 MPN917480:MPN917486 MZJ917480:MZJ917486 NJF917480:NJF917486 NTB917480:NTB917486 OCX917480:OCX917486 OMT917480:OMT917486 OWP917480:OWP917486 PGL917480:PGL917486 PQH917480:PQH917486 QAD917480:QAD917486 QJZ917480:QJZ917486 QTV917480:QTV917486 RDR917480:RDR917486 RNN917480:RNN917486 RXJ917480:RXJ917486 SHF917480:SHF917486 SRB917480:SRB917486 TAX917480:TAX917486 TKT917480:TKT917486 TUP917480:TUP917486 UEL917480:UEL917486 UOH917480:UOH917486 UYD917480:UYD917486 VHZ917480:VHZ917486 VRV917480:VRV917486 WBR917480:WBR917486 WLN917480:WLN917486 WVJ917480:WVJ917486 B983017:B983023 IX983016:IX983022 ST983016:ST983022 ACP983016:ACP983022 AML983016:AML983022 AWH983016:AWH983022 BGD983016:BGD983022 BPZ983016:BPZ983022 BZV983016:BZV983022 CJR983016:CJR983022 CTN983016:CTN983022 DDJ983016:DDJ983022 DNF983016:DNF983022 DXB983016:DXB983022 EGX983016:EGX983022 EQT983016:EQT983022 FAP983016:FAP983022 FKL983016:FKL983022 FUH983016:FUH983022 GED983016:GED983022 GNZ983016:GNZ983022 GXV983016:GXV983022 HHR983016:HHR983022 HRN983016:HRN983022 IBJ983016:IBJ983022 ILF983016:ILF983022 IVB983016:IVB983022 JEX983016:JEX983022 JOT983016:JOT983022 JYP983016:JYP983022 KIL983016:KIL983022 KSH983016:KSH983022 LCD983016:LCD983022 LLZ983016:LLZ983022 LVV983016:LVV983022 MFR983016:MFR983022 MPN983016:MPN983022 MZJ983016:MZJ983022 NJF983016:NJF983022 NTB983016:NTB983022 OCX983016:OCX983022 OMT983016:OMT983022 OWP983016:OWP983022 PGL983016:PGL983022 PQH983016:PQH983022 QAD983016:QAD983022 QJZ983016:QJZ983022 QTV983016:QTV983022 RDR983016:RDR983022 RNN983016:RNN983022 RXJ983016:RXJ983022 SHF983016:SHF983022 SRB983016:SRB983022 TAX983016:TAX983022 TKT983016:TKT983022 TUP983016:TUP983022 UEL983016:UEL983022 UOH983016:UOH983022 UYD983016:UYD983022 VHZ983016:VHZ983022 VRV983016:VRV983022 WBR983016:WBR983022 WLN983016:WLN983022 WVJ983016:WVJ983022</xm:sqref>
        </x14:dataValidation>
        <x14:dataValidation type="list" allowBlank="1" showInputMessage="1" showErrorMessage="1">
          <x14:formula1>
            <xm:f>Réf!$A$93:$A$101</xm:f>
          </x14:formula1>
          <xm:sqref>B35:C36 C22:C28 D27 D25</xm:sqref>
        </x14:dataValidation>
        <x14:dataValidation type="list" allowBlank="1" showInputMessage="1" showErrorMessage="1" prompt="Valorisation financière du temps des deux principaux chercheurs ou enseignants chercheurs impliqués sur le projet uniquement pour les personnes rattachées à une unité sous la tutelle d'un membre de NExT">
          <x14:formula1>
            <xm:f>Réf!$J$3:$J$10</xm:f>
          </x14:formula1>
          <xm:sqref>E22:E23</xm:sqref>
        </x14:dataValidation>
        <x14:dataValidation type="list" allowBlank="1" showInputMessage="1" showErrorMessage="1">
          <x14:formula1>
            <xm:f>Réf!$J$3:$J$11</xm:f>
          </x14:formula1>
          <xm:sqref>E24:E28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2" tint="-0.89999084444715716"/>
  </sheetPr>
  <dimension ref="A1:A5"/>
  <sheetViews>
    <sheetView workbookViewId="0"/>
  </sheetViews>
  <sheetFormatPr baseColWidth="10" defaultRowHeight="15" x14ac:dyDescent="0.25"/>
  <cols>
    <col min="1" max="16384" width="11.42578125" style="144"/>
  </cols>
  <sheetData>
    <row r="1" spans="1:1" x14ac:dyDescent="0.25">
      <c r="A1" s="159" t="s">
        <v>113</v>
      </c>
    </row>
    <row r="3" spans="1:1" x14ac:dyDescent="0.25">
      <c r="A3" s="144" t="s">
        <v>114</v>
      </c>
    </row>
    <row r="4" spans="1:1" x14ac:dyDescent="0.25">
      <c r="A4" s="144" t="s">
        <v>116</v>
      </c>
    </row>
    <row r="5" spans="1:1" x14ac:dyDescent="0.25">
      <c r="A5" s="144" t="s">
        <v>115</v>
      </c>
    </row>
  </sheetData>
  <sheetProtection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36</vt:i4>
      </vt:variant>
    </vt:vector>
  </HeadingPairs>
  <TitlesOfParts>
    <vt:vector size="41" baseType="lpstr">
      <vt:lpstr>Réf</vt:lpstr>
      <vt:lpstr>Identification</vt:lpstr>
      <vt:lpstr>Phase 1</vt:lpstr>
      <vt:lpstr>Phase 2</vt:lpstr>
      <vt:lpstr>Insérer une ligne de dépense</vt:lpstr>
      <vt:lpstr>'Phase 1'!assiette</vt:lpstr>
      <vt:lpstr>'Phase 2'!assiette</vt:lpstr>
      <vt:lpstr>'Phase 1'!CC</vt:lpstr>
      <vt:lpstr>'Phase 2'!CC</vt:lpstr>
      <vt:lpstr>cofi</vt:lpstr>
      <vt:lpstr>Identification!cofinancement</vt:lpstr>
      <vt:lpstr>'Phase 1'!cofinancement</vt:lpstr>
      <vt:lpstr>cofinancement</vt:lpstr>
      <vt:lpstr>'Phase 1'!conso</vt:lpstr>
      <vt:lpstr>'Phase 2'!conso</vt:lpstr>
      <vt:lpstr>Décharge</vt:lpstr>
      <vt:lpstr>'Phase 1'!fact</vt:lpstr>
      <vt:lpstr>'Phase 2'!fact</vt:lpstr>
      <vt:lpstr>'Phase 1'!fe</vt:lpstr>
      <vt:lpstr>fe</vt:lpstr>
      <vt:lpstr>'Phase 1'!financement</vt:lpstr>
      <vt:lpstr>'Phase 2'!financement</vt:lpstr>
      <vt:lpstr>'Phase 2'!Inv</vt:lpstr>
      <vt:lpstr>'Phase 1'!mission</vt:lpstr>
      <vt:lpstr>'Phase 2'!mission</vt:lpstr>
      <vt:lpstr>'Phase 1'!pp</vt:lpstr>
      <vt:lpstr>'Phase 2'!pp</vt:lpstr>
      <vt:lpstr>'Phase 1'!PP€</vt:lpstr>
      <vt:lpstr>'Phase 2'!PP€</vt:lpstr>
      <vt:lpstr>'Phase 1'!PS</vt:lpstr>
      <vt:lpstr>'Phase 2'!PS</vt:lpstr>
      <vt:lpstr>'Phase 1'!pt</vt:lpstr>
      <vt:lpstr>'Phase 2'!pt</vt:lpstr>
      <vt:lpstr>'Phase 1'!pt€</vt:lpstr>
      <vt:lpstr>'Phase 2'!pt€</vt:lpstr>
      <vt:lpstr>'Phase 1'!taux</vt:lpstr>
      <vt:lpstr>taux</vt:lpstr>
      <vt:lpstr>Identification!Zone_d_impression</vt:lpstr>
      <vt:lpstr>'Insérer une ligne de dépense'!Zone_d_impression</vt:lpstr>
      <vt:lpstr>'Phase 1'!Zone_d_impression</vt:lpstr>
      <vt:lpstr>'Phase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Lamour</dc:creator>
  <cp:lastModifiedBy>Pauline Boudant</cp:lastModifiedBy>
  <cp:lastPrinted>2017-10-30T13:40:47Z</cp:lastPrinted>
  <dcterms:created xsi:type="dcterms:W3CDTF">2017-06-13T06:51:29Z</dcterms:created>
  <dcterms:modified xsi:type="dcterms:W3CDTF">2017-11-08T15:06:07Z</dcterms:modified>
</cp:coreProperties>
</file>